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8_{5065A80A-3CF4-493D-8765-2C293D714697}" xr6:coauthVersionLast="47" xr6:coauthVersionMax="47" xr10:uidLastSave="{00000000-0000-0000-0000-000000000000}"/>
  <bookViews>
    <workbookView xWindow="-110" yWindow="-110" windowWidth="19420" windowHeight="10420" tabRatio="857" activeTab="3"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Sheet'!$B$6:$AB$558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5" l="1"/>
  <c r="J11" i="35"/>
  <c r="K11" i="35"/>
  <c r="L11" i="35"/>
  <c r="M11" i="35"/>
  <c r="J12" i="35"/>
  <c r="K12" i="35"/>
  <c r="L12" i="35"/>
  <c r="M12" i="35"/>
  <c r="J13" i="35"/>
  <c r="L13" i="35"/>
  <c r="M13" i="35"/>
  <c r="AW548" i="5"/>
  <c r="AR548" i="5"/>
  <c r="AN548" i="5"/>
  <c r="AJ548" i="5"/>
  <c r="AF548" i="5"/>
  <c r="AB548" i="5"/>
  <c r="X548" i="5"/>
  <c r="T548" i="5"/>
  <c r="P548" i="5"/>
  <c r="L548" i="5"/>
  <c r="AW538" i="5"/>
  <c r="AR538" i="5"/>
  <c r="AN538" i="5"/>
  <c r="AJ538" i="5"/>
  <c r="AF538" i="5"/>
  <c r="AB538" i="5"/>
  <c r="X538" i="5"/>
  <c r="T538" i="5"/>
  <c r="P538" i="5"/>
  <c r="L538" i="5"/>
  <c r="AW528" i="5"/>
  <c r="AR528" i="5"/>
  <c r="AN528" i="5"/>
  <c r="AJ528" i="5"/>
  <c r="AF528" i="5"/>
  <c r="AB528" i="5"/>
  <c r="X528" i="5"/>
  <c r="T528" i="5"/>
  <c r="P528" i="5"/>
  <c r="L528" i="5"/>
  <c r="AW518" i="5"/>
  <c r="AR518" i="5"/>
  <c r="AN518" i="5"/>
  <c r="AJ518" i="5"/>
  <c r="AF518" i="5"/>
  <c r="J22" i="35" s="1"/>
  <c r="AB518" i="5"/>
  <c r="X518" i="5"/>
  <c r="T518" i="5"/>
  <c r="P518" i="5"/>
  <c r="L518" i="5"/>
  <c r="AW508" i="5"/>
  <c r="AR508" i="5"/>
  <c r="AN508" i="5"/>
  <c r="AJ508" i="5"/>
  <c r="AF508" i="5"/>
  <c r="AB508" i="5"/>
  <c r="X508" i="5"/>
  <c r="T508" i="5"/>
  <c r="P508" i="5"/>
  <c r="L508" i="5"/>
  <c r="AW498" i="5"/>
  <c r="AR498" i="5"/>
  <c r="AN498" i="5"/>
  <c r="AJ498" i="5"/>
  <c r="AF498" i="5"/>
  <c r="AB498" i="5"/>
  <c r="X498" i="5"/>
  <c r="T498" i="5"/>
  <c r="P498" i="5"/>
  <c r="L498" i="5"/>
  <c r="AW489" i="5"/>
  <c r="AR489" i="5"/>
  <c r="AN489" i="5"/>
  <c r="AJ489" i="5"/>
  <c r="AF489" i="5"/>
  <c r="AB489" i="5"/>
  <c r="X489" i="5"/>
  <c r="T489" i="5"/>
  <c r="P489" i="5"/>
  <c r="L489" i="5"/>
  <c r="AW488" i="5"/>
  <c r="AR488" i="5"/>
  <c r="AN488" i="5"/>
  <c r="AJ488" i="5"/>
  <c r="AF488" i="5"/>
  <c r="AB488" i="5"/>
  <c r="X488" i="5"/>
  <c r="T488" i="5"/>
  <c r="P488" i="5"/>
  <c r="L488" i="5"/>
  <c r="AW487" i="5"/>
  <c r="AR487" i="5"/>
  <c r="AN487" i="5"/>
  <c r="AJ487" i="5"/>
  <c r="AF487" i="5"/>
  <c r="AB487" i="5"/>
  <c r="X487" i="5"/>
  <c r="T487" i="5"/>
  <c r="P487" i="5"/>
  <c r="L487" i="5"/>
  <c r="AW486" i="5"/>
  <c r="AR486" i="5"/>
  <c r="AN486" i="5"/>
  <c r="AJ486" i="5"/>
  <c r="AF486" i="5"/>
  <c r="AB486" i="5"/>
  <c r="X486" i="5"/>
  <c r="T486" i="5"/>
  <c r="P486" i="5"/>
  <c r="L486" i="5"/>
  <c r="AW485" i="5"/>
  <c r="AR485" i="5"/>
  <c r="AN485" i="5"/>
  <c r="AJ485" i="5"/>
  <c r="AF485" i="5"/>
  <c r="AB485" i="5"/>
  <c r="X485" i="5"/>
  <c r="T485" i="5"/>
  <c r="P485" i="5"/>
  <c r="L485" i="5"/>
  <c r="AW484" i="5"/>
  <c r="AR484" i="5"/>
  <c r="AN484" i="5"/>
  <c r="AJ484" i="5"/>
  <c r="AF484" i="5"/>
  <c r="AB484" i="5"/>
  <c r="X484" i="5"/>
  <c r="T484" i="5"/>
  <c r="P484" i="5"/>
  <c r="L484" i="5"/>
  <c r="AW483" i="5"/>
  <c r="AR483" i="5"/>
  <c r="AN483" i="5"/>
  <c r="AJ483" i="5"/>
  <c r="AF483" i="5"/>
  <c r="AB483" i="5"/>
  <c r="X483" i="5"/>
  <c r="T483" i="5"/>
  <c r="P483" i="5"/>
  <c r="L483" i="5"/>
  <c r="AW482" i="5"/>
  <c r="AR482" i="5"/>
  <c r="AN482" i="5"/>
  <c r="AJ482" i="5"/>
  <c r="AF482" i="5"/>
  <c r="AB482" i="5"/>
  <c r="X482" i="5"/>
  <c r="T482" i="5"/>
  <c r="P482" i="5"/>
  <c r="L482" i="5"/>
  <c r="AW481" i="5"/>
  <c r="AR481" i="5"/>
  <c r="AN481" i="5"/>
  <c r="AJ481" i="5"/>
  <c r="AF481" i="5"/>
  <c r="AB481" i="5"/>
  <c r="X481" i="5"/>
  <c r="T481" i="5"/>
  <c r="P481" i="5"/>
  <c r="L481" i="5"/>
  <c r="AW480" i="5"/>
  <c r="AR480" i="5"/>
  <c r="AN480" i="5"/>
  <c r="AJ480" i="5"/>
  <c r="AF480" i="5"/>
  <c r="AB480" i="5"/>
  <c r="X480" i="5"/>
  <c r="T480" i="5"/>
  <c r="P480" i="5"/>
  <c r="L480" i="5"/>
  <c r="AW478" i="5"/>
  <c r="AR478" i="5"/>
  <c r="AN478" i="5"/>
  <c r="AJ478" i="5"/>
  <c r="AF478" i="5"/>
  <c r="AB478" i="5"/>
  <c r="X478" i="5"/>
  <c r="T478" i="5"/>
  <c r="P478" i="5"/>
  <c r="L478" i="5"/>
  <c r="AW468" i="5"/>
  <c r="AR468" i="5"/>
  <c r="AN468" i="5"/>
  <c r="AJ468" i="5"/>
  <c r="AF468" i="5"/>
  <c r="AB468" i="5"/>
  <c r="X468" i="5"/>
  <c r="T468" i="5"/>
  <c r="P468" i="5"/>
  <c r="L468" i="5"/>
  <c r="AW458" i="5"/>
  <c r="AR458" i="5"/>
  <c r="AN458" i="5"/>
  <c r="AJ458" i="5"/>
  <c r="AF458" i="5"/>
  <c r="AB458" i="5"/>
  <c r="X458" i="5"/>
  <c r="T458" i="5"/>
  <c r="P458" i="5"/>
  <c r="L458" i="5"/>
  <c r="AW448" i="5"/>
  <c r="AR448" i="5"/>
  <c r="AN448" i="5"/>
  <c r="AJ448" i="5"/>
  <c r="AF448" i="5"/>
  <c r="AB448" i="5"/>
  <c r="X448" i="5"/>
  <c r="T448" i="5"/>
  <c r="P448" i="5"/>
  <c r="L448" i="5"/>
  <c r="AW438" i="5"/>
  <c r="AR438" i="5"/>
  <c r="AN438" i="5"/>
  <c r="AJ438" i="5"/>
  <c r="AF438" i="5"/>
  <c r="AB438" i="5"/>
  <c r="X438" i="5"/>
  <c r="T438" i="5"/>
  <c r="P438" i="5"/>
  <c r="L438" i="5"/>
  <c r="AW428" i="5"/>
  <c r="AR428" i="5"/>
  <c r="AN428" i="5"/>
  <c r="AJ428" i="5"/>
  <c r="AF428" i="5"/>
  <c r="AB428" i="5"/>
  <c r="X428" i="5"/>
  <c r="T428" i="5"/>
  <c r="P428" i="5"/>
  <c r="L428" i="5"/>
  <c r="AW418" i="5"/>
  <c r="AR418" i="5"/>
  <c r="AN418" i="5"/>
  <c r="AJ418" i="5"/>
  <c r="AF418" i="5"/>
  <c r="AB418" i="5"/>
  <c r="X418" i="5"/>
  <c r="T418" i="5"/>
  <c r="P418" i="5"/>
  <c r="L418" i="5"/>
  <c r="AW408" i="5"/>
  <c r="AR408" i="5"/>
  <c r="AN408" i="5"/>
  <c r="AJ408" i="5"/>
  <c r="AF408" i="5"/>
  <c r="AB408" i="5"/>
  <c r="X408" i="5"/>
  <c r="T408" i="5"/>
  <c r="P408" i="5"/>
  <c r="L408" i="5"/>
  <c r="AW398" i="5"/>
  <c r="AR398" i="5"/>
  <c r="AN398" i="5"/>
  <c r="AJ398" i="5"/>
  <c r="AF398" i="5"/>
  <c r="AB398" i="5"/>
  <c r="X398" i="5"/>
  <c r="T398" i="5"/>
  <c r="P398" i="5"/>
  <c r="L398" i="5"/>
  <c r="AW389" i="5"/>
  <c r="AR389" i="5"/>
  <c r="AN389" i="5"/>
  <c r="AJ389" i="5"/>
  <c r="AF389" i="5"/>
  <c r="AB389" i="5"/>
  <c r="X389" i="5"/>
  <c r="T389" i="5"/>
  <c r="P389" i="5"/>
  <c r="L389" i="5"/>
  <c r="AW388" i="5"/>
  <c r="AR388" i="5"/>
  <c r="AN388" i="5"/>
  <c r="AJ388" i="5"/>
  <c r="AF388" i="5"/>
  <c r="AB388" i="5"/>
  <c r="X388" i="5"/>
  <c r="T388" i="5"/>
  <c r="P388" i="5"/>
  <c r="L388" i="5"/>
  <c r="AW387" i="5"/>
  <c r="AR387" i="5"/>
  <c r="AN387" i="5"/>
  <c r="AJ387" i="5"/>
  <c r="AF387" i="5"/>
  <c r="AB387" i="5"/>
  <c r="X387" i="5"/>
  <c r="T387" i="5"/>
  <c r="P387" i="5"/>
  <c r="L387" i="5"/>
  <c r="AW386" i="5"/>
  <c r="AR386" i="5"/>
  <c r="AN386" i="5"/>
  <c r="AJ386" i="5"/>
  <c r="AF386" i="5"/>
  <c r="AB386" i="5"/>
  <c r="X386" i="5"/>
  <c r="T386" i="5"/>
  <c r="P386" i="5"/>
  <c r="L386" i="5"/>
  <c r="AW385" i="5"/>
  <c r="AR385" i="5"/>
  <c r="AN385" i="5"/>
  <c r="AJ385" i="5"/>
  <c r="AF385" i="5"/>
  <c r="AB385" i="5"/>
  <c r="X385" i="5"/>
  <c r="T385" i="5"/>
  <c r="P385" i="5"/>
  <c r="L385" i="5"/>
  <c r="AW384" i="5"/>
  <c r="AR384" i="5"/>
  <c r="AN384" i="5"/>
  <c r="AJ384" i="5"/>
  <c r="AF384" i="5"/>
  <c r="AB384" i="5"/>
  <c r="X384" i="5"/>
  <c r="T384" i="5"/>
  <c r="P384" i="5"/>
  <c r="L384" i="5"/>
  <c r="AW383" i="5"/>
  <c r="AR383" i="5"/>
  <c r="AN383" i="5"/>
  <c r="AJ383" i="5"/>
  <c r="AF383" i="5"/>
  <c r="AB383" i="5"/>
  <c r="X383" i="5"/>
  <c r="T383" i="5"/>
  <c r="P383" i="5"/>
  <c r="L383" i="5"/>
  <c r="AW382" i="5"/>
  <c r="AR382" i="5"/>
  <c r="AN382" i="5"/>
  <c r="AJ382" i="5"/>
  <c r="AF382" i="5"/>
  <c r="AB382" i="5"/>
  <c r="X382" i="5"/>
  <c r="T382" i="5"/>
  <c r="P382" i="5"/>
  <c r="L382" i="5"/>
  <c r="AW381" i="5"/>
  <c r="AR381" i="5"/>
  <c r="AN381" i="5"/>
  <c r="AJ381" i="5"/>
  <c r="AF381" i="5"/>
  <c r="AB381" i="5"/>
  <c r="X381" i="5"/>
  <c r="T381" i="5"/>
  <c r="P381" i="5"/>
  <c r="L381" i="5"/>
  <c r="AW380" i="5"/>
  <c r="AR380" i="5"/>
  <c r="AN380" i="5"/>
  <c r="AJ380" i="5"/>
  <c r="AF380" i="5"/>
  <c r="AB380" i="5"/>
  <c r="X380" i="5"/>
  <c r="T380" i="5"/>
  <c r="P380" i="5"/>
  <c r="L380" i="5"/>
  <c r="AW378" i="5"/>
  <c r="AR378" i="5"/>
  <c r="AN378" i="5"/>
  <c r="AJ378" i="5"/>
  <c r="AF378" i="5"/>
  <c r="AB378" i="5"/>
  <c r="X378" i="5"/>
  <c r="T378" i="5"/>
  <c r="P378" i="5"/>
  <c r="L378" i="5"/>
  <c r="AW368" i="5"/>
  <c r="AR368" i="5"/>
  <c r="AN368" i="5"/>
  <c r="AJ368" i="5"/>
  <c r="AF368" i="5"/>
  <c r="AB368" i="5"/>
  <c r="X368" i="5"/>
  <c r="T368" i="5"/>
  <c r="P368" i="5"/>
  <c r="L368" i="5"/>
  <c r="AW358" i="5"/>
  <c r="AR358" i="5"/>
  <c r="AN358" i="5"/>
  <c r="AJ358" i="5"/>
  <c r="AF358" i="5"/>
  <c r="AB358" i="5"/>
  <c r="X358" i="5"/>
  <c r="T358" i="5"/>
  <c r="P358" i="5"/>
  <c r="L358" i="5"/>
  <c r="AW348" i="5"/>
  <c r="AR348" i="5"/>
  <c r="AN348" i="5"/>
  <c r="AJ348" i="5"/>
  <c r="AF348" i="5"/>
  <c r="AB348" i="5"/>
  <c r="X348" i="5"/>
  <c r="T348" i="5"/>
  <c r="P348" i="5"/>
  <c r="L348" i="5"/>
  <c r="AW338" i="5"/>
  <c r="AR338" i="5"/>
  <c r="AN338" i="5"/>
  <c r="AJ338" i="5"/>
  <c r="AF338" i="5"/>
  <c r="AB338" i="5"/>
  <c r="X338" i="5"/>
  <c r="T338" i="5"/>
  <c r="P338" i="5"/>
  <c r="L338" i="5"/>
  <c r="AW328" i="5"/>
  <c r="AR328" i="5"/>
  <c r="AN328" i="5"/>
  <c r="AJ328" i="5"/>
  <c r="AF328" i="5"/>
  <c r="AB328" i="5"/>
  <c r="X328" i="5"/>
  <c r="T328" i="5"/>
  <c r="P328" i="5"/>
  <c r="L328" i="5"/>
  <c r="AW318" i="5"/>
  <c r="AR318" i="5"/>
  <c r="AN318" i="5"/>
  <c r="AJ318" i="5"/>
  <c r="AF318" i="5"/>
  <c r="AB318" i="5"/>
  <c r="X318" i="5"/>
  <c r="T318" i="5"/>
  <c r="P318" i="5"/>
  <c r="L318" i="5"/>
  <c r="AW308" i="5"/>
  <c r="AR308" i="5"/>
  <c r="AN308" i="5"/>
  <c r="AJ308" i="5"/>
  <c r="AF308" i="5"/>
  <c r="AB308" i="5"/>
  <c r="X308" i="5"/>
  <c r="T308" i="5"/>
  <c r="P308" i="5"/>
  <c r="L308" i="5"/>
  <c r="AW298" i="5"/>
  <c r="AR298" i="5"/>
  <c r="AN298" i="5"/>
  <c r="AJ298" i="5"/>
  <c r="AF298" i="5"/>
  <c r="AB298" i="5"/>
  <c r="X298" i="5"/>
  <c r="T298" i="5"/>
  <c r="P298" i="5"/>
  <c r="L298" i="5"/>
  <c r="AW289" i="5"/>
  <c r="AR289" i="5"/>
  <c r="AN289" i="5"/>
  <c r="AJ289" i="5"/>
  <c r="AF289" i="5"/>
  <c r="AB289" i="5"/>
  <c r="X289" i="5"/>
  <c r="T289" i="5"/>
  <c r="P289" i="5"/>
  <c r="L289" i="5"/>
  <c r="AW288" i="5"/>
  <c r="AR288" i="5"/>
  <c r="AN288" i="5"/>
  <c r="AJ288" i="5"/>
  <c r="AF288" i="5"/>
  <c r="AB288" i="5"/>
  <c r="X288" i="5"/>
  <c r="T288" i="5"/>
  <c r="P288" i="5"/>
  <c r="L288" i="5"/>
  <c r="AW287" i="5"/>
  <c r="AR287" i="5"/>
  <c r="AN287" i="5"/>
  <c r="AJ287" i="5"/>
  <c r="AF287" i="5"/>
  <c r="AB287" i="5"/>
  <c r="X287" i="5"/>
  <c r="T287" i="5"/>
  <c r="P287" i="5"/>
  <c r="L287" i="5"/>
  <c r="AW286" i="5"/>
  <c r="AR286" i="5"/>
  <c r="AN286" i="5"/>
  <c r="AJ286" i="5"/>
  <c r="AF286" i="5"/>
  <c r="AB286" i="5"/>
  <c r="X286" i="5"/>
  <c r="T286" i="5"/>
  <c r="P286" i="5"/>
  <c r="L286" i="5"/>
  <c r="AW285" i="5"/>
  <c r="AR285" i="5"/>
  <c r="AN285" i="5"/>
  <c r="AJ285" i="5"/>
  <c r="AF285" i="5"/>
  <c r="AB285" i="5"/>
  <c r="X285" i="5"/>
  <c r="T285" i="5"/>
  <c r="P285" i="5"/>
  <c r="L285" i="5"/>
  <c r="AW284" i="5"/>
  <c r="AR284" i="5"/>
  <c r="AN284" i="5"/>
  <c r="AJ284" i="5"/>
  <c r="AF284" i="5"/>
  <c r="AB284" i="5"/>
  <c r="X284" i="5"/>
  <c r="T284" i="5"/>
  <c r="P284" i="5"/>
  <c r="L284" i="5"/>
  <c r="AW283" i="5"/>
  <c r="AR283" i="5"/>
  <c r="AN283" i="5"/>
  <c r="AJ283" i="5"/>
  <c r="AF283" i="5"/>
  <c r="AB283" i="5"/>
  <c r="X283" i="5"/>
  <c r="T283" i="5"/>
  <c r="P283" i="5"/>
  <c r="L283" i="5"/>
  <c r="AW282" i="5"/>
  <c r="AR282" i="5"/>
  <c r="AN282" i="5"/>
  <c r="AJ282" i="5"/>
  <c r="AF282" i="5"/>
  <c r="AB282" i="5"/>
  <c r="X282" i="5"/>
  <c r="T282" i="5"/>
  <c r="P282" i="5"/>
  <c r="L282" i="5"/>
  <c r="AW281" i="5"/>
  <c r="AR281" i="5"/>
  <c r="AN281" i="5"/>
  <c r="AJ281" i="5"/>
  <c r="AF281" i="5"/>
  <c r="AB281" i="5"/>
  <c r="X281" i="5"/>
  <c r="T281" i="5"/>
  <c r="P281" i="5"/>
  <c r="L281" i="5"/>
  <c r="AW280" i="5"/>
  <c r="AR280" i="5"/>
  <c r="AN280" i="5"/>
  <c r="AJ280" i="5"/>
  <c r="AF280" i="5"/>
  <c r="AB280" i="5"/>
  <c r="X280" i="5"/>
  <c r="T280" i="5"/>
  <c r="P280" i="5"/>
  <c r="L280" i="5"/>
  <c r="AW278" i="5"/>
  <c r="AR278" i="5"/>
  <c r="AN278" i="5"/>
  <c r="AJ278" i="5"/>
  <c r="AF278" i="5"/>
  <c r="AB278" i="5"/>
  <c r="X278" i="5"/>
  <c r="T278" i="5"/>
  <c r="P278" i="5"/>
  <c r="L278" i="5"/>
  <c r="AW268" i="5"/>
  <c r="AR268" i="5"/>
  <c r="AN268" i="5"/>
  <c r="AJ268" i="5"/>
  <c r="AF268" i="5"/>
  <c r="AB268" i="5"/>
  <c r="X268" i="5"/>
  <c r="T268" i="5"/>
  <c r="P268" i="5"/>
  <c r="L268" i="5"/>
  <c r="AW258" i="5"/>
  <c r="AR258" i="5"/>
  <c r="AN258" i="5"/>
  <c r="AJ258" i="5"/>
  <c r="AF258" i="5"/>
  <c r="AB258" i="5"/>
  <c r="X258" i="5"/>
  <c r="T258" i="5"/>
  <c r="P258" i="5"/>
  <c r="L258" i="5"/>
  <c r="AW248" i="5"/>
  <c r="AR248" i="5"/>
  <c r="AN248" i="5"/>
  <c r="AJ248" i="5"/>
  <c r="AF248" i="5"/>
  <c r="AB248" i="5"/>
  <c r="X248" i="5"/>
  <c r="T248" i="5"/>
  <c r="P248" i="5"/>
  <c r="L248" i="5"/>
  <c r="AW238" i="5"/>
  <c r="AR238" i="5"/>
  <c r="AN238" i="5"/>
  <c r="AJ238" i="5"/>
  <c r="AF238" i="5"/>
  <c r="AB238" i="5"/>
  <c r="X238" i="5"/>
  <c r="T238" i="5"/>
  <c r="P238" i="5"/>
  <c r="L238" i="5"/>
  <c r="AW228" i="5"/>
  <c r="AR228" i="5"/>
  <c r="AN228" i="5"/>
  <c r="AJ228" i="5"/>
  <c r="AF228" i="5"/>
  <c r="AB228" i="5"/>
  <c r="X228" i="5"/>
  <c r="T228" i="5"/>
  <c r="P228" i="5"/>
  <c r="L228" i="5"/>
  <c r="AW218" i="5"/>
  <c r="AR218" i="5"/>
  <c r="AN218" i="5"/>
  <c r="AJ218" i="5"/>
  <c r="AF218" i="5"/>
  <c r="AB218" i="5"/>
  <c r="X218" i="5"/>
  <c r="T218" i="5"/>
  <c r="P218" i="5"/>
  <c r="L218" i="5"/>
  <c r="AW208" i="5"/>
  <c r="AR208" i="5"/>
  <c r="AN208" i="5"/>
  <c r="AJ208" i="5"/>
  <c r="AF208" i="5"/>
  <c r="AB208" i="5"/>
  <c r="X208" i="5"/>
  <c r="T208" i="5"/>
  <c r="P208" i="5"/>
  <c r="L208" i="5"/>
  <c r="AW198" i="5"/>
  <c r="AR198" i="5"/>
  <c r="AN198" i="5"/>
  <c r="AJ198" i="5"/>
  <c r="AF198" i="5"/>
  <c r="AB198" i="5"/>
  <c r="X198" i="5"/>
  <c r="T198" i="5"/>
  <c r="P198" i="5"/>
  <c r="L198"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80" i="5"/>
  <c r="AR180" i="5"/>
  <c r="AN180" i="5"/>
  <c r="AJ180" i="5"/>
  <c r="AF180" i="5"/>
  <c r="AB180" i="5"/>
  <c r="X180" i="5"/>
  <c r="T180" i="5"/>
  <c r="P180" i="5"/>
  <c r="L180" i="5"/>
  <c r="AW178" i="5"/>
  <c r="AR178" i="5"/>
  <c r="AN178" i="5"/>
  <c r="AJ178" i="5"/>
  <c r="AF178" i="5"/>
  <c r="AB178" i="5"/>
  <c r="X178" i="5"/>
  <c r="T178" i="5"/>
  <c r="P178" i="5"/>
  <c r="L178" i="5"/>
  <c r="AW168" i="5"/>
  <c r="AR168" i="5"/>
  <c r="AN168" i="5"/>
  <c r="AJ168" i="5"/>
  <c r="AF168" i="5"/>
  <c r="AB168" i="5"/>
  <c r="X168" i="5"/>
  <c r="T168" i="5"/>
  <c r="P168" i="5"/>
  <c r="L168" i="5"/>
  <c r="AV159" i="5"/>
  <c r="AU159" i="5"/>
  <c r="AT159" i="5"/>
  <c r="AS159" i="5"/>
  <c r="AQ159" i="5"/>
  <c r="AP159" i="5"/>
  <c r="AO159" i="5"/>
  <c r="AM159" i="5"/>
  <c r="AL159" i="5"/>
  <c r="AK159" i="5"/>
  <c r="AI159" i="5"/>
  <c r="AH159" i="5"/>
  <c r="AG159" i="5"/>
  <c r="AE159" i="5"/>
  <c r="AD159" i="5"/>
  <c r="AC159" i="5"/>
  <c r="AA159" i="5"/>
  <c r="Z159" i="5"/>
  <c r="Y159" i="5"/>
  <c r="W159" i="5"/>
  <c r="V159" i="5"/>
  <c r="U159" i="5"/>
  <c r="S159" i="5"/>
  <c r="R159" i="5"/>
  <c r="Q159" i="5"/>
  <c r="O159" i="5"/>
  <c r="N159" i="5"/>
  <c r="M159" i="5"/>
  <c r="AW158" i="5"/>
  <c r="AR158" i="5"/>
  <c r="AN158" i="5"/>
  <c r="AJ158" i="5"/>
  <c r="AF158" i="5"/>
  <c r="AB158" i="5"/>
  <c r="X158" i="5"/>
  <c r="T158" i="5"/>
  <c r="P158" i="5"/>
  <c r="L158" i="5"/>
  <c r="AW148" i="5"/>
  <c r="AR148" i="5"/>
  <c r="AN148" i="5"/>
  <c r="AJ148" i="5"/>
  <c r="AF148" i="5"/>
  <c r="AB148" i="5"/>
  <c r="X148" i="5"/>
  <c r="T148" i="5"/>
  <c r="P148" i="5"/>
  <c r="L148" i="5"/>
  <c r="AW138" i="5"/>
  <c r="AR138" i="5"/>
  <c r="AN138" i="5"/>
  <c r="AJ138" i="5"/>
  <c r="AF138" i="5"/>
  <c r="AB138" i="5"/>
  <c r="X138" i="5"/>
  <c r="T138" i="5"/>
  <c r="P138" i="5"/>
  <c r="L138" i="5"/>
  <c r="AW128" i="5"/>
  <c r="AR128" i="5"/>
  <c r="AN128" i="5"/>
  <c r="AJ128" i="5"/>
  <c r="AF128" i="5"/>
  <c r="AB128" i="5"/>
  <c r="X128" i="5"/>
  <c r="T128" i="5"/>
  <c r="P128" i="5"/>
  <c r="L128" i="5"/>
  <c r="AW118" i="5"/>
  <c r="AR118" i="5"/>
  <c r="AN118" i="5"/>
  <c r="AJ118" i="5"/>
  <c r="AF118" i="5"/>
  <c r="AB118" i="5"/>
  <c r="X118" i="5"/>
  <c r="T118" i="5"/>
  <c r="P118" i="5"/>
  <c r="L118" i="5"/>
  <c r="AW108" i="5"/>
  <c r="AR108" i="5"/>
  <c r="AN108" i="5"/>
  <c r="AJ108" i="5"/>
  <c r="AF108" i="5"/>
  <c r="AB108" i="5"/>
  <c r="X108" i="5"/>
  <c r="T108" i="5"/>
  <c r="P108" i="5"/>
  <c r="L108" i="5"/>
  <c r="AW98" i="5"/>
  <c r="AR98" i="5"/>
  <c r="AN98" i="5"/>
  <c r="AJ98" i="5"/>
  <c r="AF98" i="5"/>
  <c r="AB98" i="5"/>
  <c r="X98" i="5"/>
  <c r="T98" i="5"/>
  <c r="P98" i="5"/>
  <c r="L98"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80" i="5"/>
  <c r="AR80" i="5"/>
  <c r="AN80" i="5"/>
  <c r="AJ80" i="5"/>
  <c r="AF80" i="5"/>
  <c r="AB80" i="5"/>
  <c r="X80" i="5"/>
  <c r="T80" i="5"/>
  <c r="P80" i="5"/>
  <c r="L80" i="5"/>
  <c r="AW78" i="5"/>
  <c r="AR78" i="5"/>
  <c r="AN78" i="5"/>
  <c r="AJ78" i="5"/>
  <c r="AF78" i="5"/>
  <c r="AB78" i="5"/>
  <c r="X78" i="5"/>
  <c r="T78" i="5"/>
  <c r="P78" i="5"/>
  <c r="L78" i="5"/>
  <c r="AW68" i="5"/>
  <c r="AR68" i="5"/>
  <c r="AN68" i="5"/>
  <c r="AJ68" i="5"/>
  <c r="AF68" i="5"/>
  <c r="AB68" i="5"/>
  <c r="X68" i="5"/>
  <c r="T68" i="5"/>
  <c r="P68" i="5"/>
  <c r="L68" i="5"/>
  <c r="AV59" i="5"/>
  <c r="AU59" i="5"/>
  <c r="AT59" i="5"/>
  <c r="AS59" i="5"/>
  <c r="AQ59" i="5"/>
  <c r="AP59" i="5"/>
  <c r="AO59" i="5"/>
  <c r="AM59" i="5"/>
  <c r="AL59" i="5"/>
  <c r="AK59" i="5"/>
  <c r="AI59" i="5"/>
  <c r="AH59" i="5"/>
  <c r="AG59" i="5"/>
  <c r="AE59" i="5"/>
  <c r="AD59" i="5"/>
  <c r="AC59" i="5"/>
  <c r="AA59" i="5"/>
  <c r="Z59" i="5"/>
  <c r="Y59" i="5"/>
  <c r="W59" i="5"/>
  <c r="V59" i="5"/>
  <c r="U59" i="5"/>
  <c r="S59" i="5"/>
  <c r="R59" i="5"/>
  <c r="Q59" i="5"/>
  <c r="O59" i="5"/>
  <c r="N59" i="5"/>
  <c r="M59" i="5"/>
  <c r="AW58" i="5"/>
  <c r="AR58" i="5"/>
  <c r="AN58" i="5"/>
  <c r="AJ58" i="5"/>
  <c r="AF58" i="5"/>
  <c r="AB58" i="5"/>
  <c r="X58" i="5"/>
  <c r="T58" i="5"/>
  <c r="P58" i="5"/>
  <c r="L58" i="5"/>
  <c r="AW48" i="5"/>
  <c r="AR48" i="5"/>
  <c r="AN48" i="5"/>
  <c r="AJ48" i="5"/>
  <c r="AF48" i="5"/>
  <c r="AB48" i="5"/>
  <c r="X48" i="5"/>
  <c r="T48" i="5"/>
  <c r="P48" i="5"/>
  <c r="L48" i="5"/>
  <c r="AW38" i="5"/>
  <c r="AR38" i="5"/>
  <c r="AN38" i="5"/>
  <c r="AJ38" i="5"/>
  <c r="AF38" i="5"/>
  <c r="AB38" i="5"/>
  <c r="X38" i="5"/>
  <c r="T38" i="5"/>
  <c r="P38" i="5"/>
  <c r="L38" i="5"/>
  <c r="AW28" i="5"/>
  <c r="AR28" i="5"/>
  <c r="AN28" i="5"/>
  <c r="AJ28" i="5"/>
  <c r="AF28" i="5"/>
  <c r="AB28" i="5"/>
  <c r="X28" i="5"/>
  <c r="T28" i="5"/>
  <c r="P28" i="5"/>
  <c r="L28" i="5"/>
  <c r="AW18" i="5"/>
  <c r="AR18" i="5"/>
  <c r="AN18" i="5"/>
  <c r="AJ18" i="5"/>
  <c r="AF18" i="5"/>
  <c r="J20" i="35" s="1"/>
  <c r="AB18" i="5"/>
  <c r="X18" i="5"/>
  <c r="T18" i="5"/>
  <c r="P18" i="5"/>
  <c r="L18" i="5"/>
  <c r="AW8" i="5"/>
  <c r="AR8" i="5"/>
  <c r="AN8" i="5"/>
  <c r="AJ8" i="5"/>
  <c r="AF8" i="5"/>
  <c r="AB8" i="5"/>
  <c r="X8" i="5"/>
  <c r="T8" i="5"/>
  <c r="P8" i="5"/>
  <c r="L8" i="5"/>
  <c r="AQ556" i="5"/>
  <c r="AP556" i="5"/>
  <c r="AO556" i="5"/>
  <c r="AM556" i="5"/>
  <c r="AL556" i="5"/>
  <c r="AK556" i="5"/>
  <c r="AI556" i="5"/>
  <c r="AH556" i="5"/>
  <c r="AG556" i="5"/>
  <c r="AE556" i="5"/>
  <c r="AD556" i="5"/>
  <c r="AC556" i="5"/>
  <c r="AR555" i="5"/>
  <c r="AN555" i="5"/>
  <c r="AJ555" i="5"/>
  <c r="AF555" i="5"/>
  <c r="AR554" i="5"/>
  <c r="AN554" i="5"/>
  <c r="AJ554" i="5"/>
  <c r="AF554" i="5"/>
  <c r="AR553" i="5"/>
  <c r="AN553" i="5"/>
  <c r="AJ553" i="5"/>
  <c r="AF553" i="5"/>
  <c r="AR552" i="5"/>
  <c r="AN552" i="5"/>
  <c r="AJ552" i="5"/>
  <c r="AF552" i="5"/>
  <c r="AR551" i="5"/>
  <c r="AN551" i="5"/>
  <c r="AJ551" i="5"/>
  <c r="AF551" i="5"/>
  <c r="AR550" i="5"/>
  <c r="AN550" i="5"/>
  <c r="AJ550" i="5"/>
  <c r="AF550" i="5"/>
  <c r="AR549" i="5"/>
  <c r="AN549" i="5"/>
  <c r="AJ549" i="5"/>
  <c r="AF549" i="5"/>
  <c r="AR547" i="5"/>
  <c r="AN547" i="5"/>
  <c r="AJ547" i="5"/>
  <c r="AF547" i="5"/>
  <c r="AR546" i="5"/>
  <c r="AN546" i="5"/>
  <c r="AJ546" i="5"/>
  <c r="AF546" i="5"/>
  <c r="AR545" i="5"/>
  <c r="AN545" i="5"/>
  <c r="AJ545" i="5"/>
  <c r="AF545" i="5"/>
  <c r="AR544" i="5"/>
  <c r="AN544" i="5"/>
  <c r="AJ544" i="5"/>
  <c r="AF544" i="5"/>
  <c r="AR543" i="5"/>
  <c r="AN543" i="5"/>
  <c r="AJ543" i="5"/>
  <c r="AF543" i="5"/>
  <c r="AR542" i="5"/>
  <c r="AN542" i="5"/>
  <c r="AJ542" i="5"/>
  <c r="AF542" i="5"/>
  <c r="AR541" i="5"/>
  <c r="AN541" i="5"/>
  <c r="AJ541" i="5"/>
  <c r="AF541" i="5"/>
  <c r="AR540" i="5"/>
  <c r="AN540" i="5"/>
  <c r="AJ540" i="5"/>
  <c r="AF540" i="5"/>
  <c r="AR539" i="5"/>
  <c r="AN539" i="5"/>
  <c r="AJ539" i="5"/>
  <c r="AF539" i="5"/>
  <c r="AR537" i="5"/>
  <c r="AN537" i="5"/>
  <c r="AJ537" i="5"/>
  <c r="AF537" i="5"/>
  <c r="AR536" i="5"/>
  <c r="AN536" i="5"/>
  <c r="AJ536" i="5"/>
  <c r="AF536" i="5"/>
  <c r="AR535" i="5"/>
  <c r="AN535" i="5"/>
  <c r="AJ535" i="5"/>
  <c r="AF535" i="5"/>
  <c r="AR534" i="5"/>
  <c r="AN534" i="5"/>
  <c r="AJ534" i="5"/>
  <c r="AF534" i="5"/>
  <c r="AR533" i="5"/>
  <c r="AN533" i="5"/>
  <c r="AJ533" i="5"/>
  <c r="AF533" i="5"/>
  <c r="AR532" i="5"/>
  <c r="AN532" i="5"/>
  <c r="AJ532" i="5"/>
  <c r="AF532" i="5"/>
  <c r="AR531" i="5"/>
  <c r="AN531" i="5"/>
  <c r="AJ531" i="5"/>
  <c r="AF531" i="5"/>
  <c r="AR530" i="5"/>
  <c r="AN530" i="5"/>
  <c r="AJ530" i="5"/>
  <c r="AF530" i="5"/>
  <c r="AR529" i="5"/>
  <c r="AN529" i="5"/>
  <c r="AJ529" i="5"/>
  <c r="AF529" i="5"/>
  <c r="AR527" i="5"/>
  <c r="AN527" i="5"/>
  <c r="AJ527" i="5"/>
  <c r="AF527" i="5"/>
  <c r="AR526" i="5"/>
  <c r="AN526" i="5"/>
  <c r="AJ526" i="5"/>
  <c r="AF526" i="5"/>
  <c r="AR525" i="5"/>
  <c r="AN525" i="5"/>
  <c r="AJ525" i="5"/>
  <c r="AF525" i="5"/>
  <c r="AR524" i="5"/>
  <c r="AN524" i="5"/>
  <c r="AJ524" i="5"/>
  <c r="AF524" i="5"/>
  <c r="AR523" i="5"/>
  <c r="AN523" i="5"/>
  <c r="AJ523" i="5"/>
  <c r="AF523" i="5"/>
  <c r="AR522" i="5"/>
  <c r="AN522" i="5"/>
  <c r="AJ522" i="5"/>
  <c r="AF522" i="5"/>
  <c r="AR521" i="5"/>
  <c r="AN521" i="5"/>
  <c r="AJ521" i="5"/>
  <c r="AF521" i="5"/>
  <c r="AR520" i="5"/>
  <c r="AN520" i="5"/>
  <c r="AJ520" i="5"/>
  <c r="AF520" i="5"/>
  <c r="AR519" i="5"/>
  <c r="AN519" i="5"/>
  <c r="L22" i="35" s="1"/>
  <c r="AJ519" i="5"/>
  <c r="AF519" i="5"/>
  <c r="AR517" i="5"/>
  <c r="AN517" i="5"/>
  <c r="AJ517" i="5"/>
  <c r="AF517" i="5"/>
  <c r="AR516" i="5"/>
  <c r="AN516" i="5"/>
  <c r="L20" i="35" s="1"/>
  <c r="AJ516" i="5"/>
  <c r="AF516" i="5"/>
  <c r="AR515" i="5"/>
  <c r="AN515" i="5"/>
  <c r="AJ515" i="5"/>
  <c r="AF515" i="5"/>
  <c r="AR514" i="5"/>
  <c r="AN514" i="5"/>
  <c r="AJ514" i="5"/>
  <c r="AF514" i="5"/>
  <c r="AR513" i="5"/>
  <c r="AN513" i="5"/>
  <c r="AJ513" i="5"/>
  <c r="AF513" i="5"/>
  <c r="AR512" i="5"/>
  <c r="AN512" i="5"/>
  <c r="L16" i="35" s="1"/>
  <c r="AJ512" i="5"/>
  <c r="AF512" i="5"/>
  <c r="AR511" i="5"/>
  <c r="AN511" i="5"/>
  <c r="AJ511" i="5"/>
  <c r="K14" i="35" s="1"/>
  <c r="AF511" i="5"/>
  <c r="AR510" i="5"/>
  <c r="AN510" i="5"/>
  <c r="AJ510" i="5"/>
  <c r="AF510" i="5"/>
  <c r="AR509" i="5"/>
  <c r="AN509" i="5"/>
  <c r="AJ509" i="5"/>
  <c r="AF509" i="5"/>
  <c r="AR507" i="5"/>
  <c r="AN507" i="5"/>
  <c r="AJ507" i="5"/>
  <c r="AR506" i="5"/>
  <c r="AN506" i="5"/>
  <c r="AJ506" i="5"/>
  <c r="AF506" i="5"/>
  <c r="AQ505" i="5"/>
  <c r="AP505" i="5"/>
  <c r="AO505" i="5"/>
  <c r="AM505" i="5"/>
  <c r="AL505" i="5"/>
  <c r="AK505" i="5"/>
  <c r="AI505" i="5"/>
  <c r="AH505" i="5"/>
  <c r="AG505" i="5"/>
  <c r="AE505" i="5"/>
  <c r="AD505" i="5"/>
  <c r="AC505" i="5"/>
  <c r="AR504" i="5"/>
  <c r="AN504" i="5"/>
  <c r="AJ504" i="5"/>
  <c r="AF504" i="5"/>
  <c r="AR503" i="5"/>
  <c r="AN503" i="5"/>
  <c r="AJ503" i="5"/>
  <c r="AF503" i="5"/>
  <c r="AR502" i="5"/>
  <c r="AN502" i="5"/>
  <c r="AJ502" i="5"/>
  <c r="AF502" i="5"/>
  <c r="AR501" i="5"/>
  <c r="AN501" i="5"/>
  <c r="AJ501" i="5"/>
  <c r="AF501" i="5"/>
  <c r="AR500" i="5"/>
  <c r="AN500" i="5"/>
  <c r="AJ500" i="5"/>
  <c r="AF500" i="5"/>
  <c r="AR499" i="5"/>
  <c r="AN499" i="5"/>
  <c r="AJ499" i="5"/>
  <c r="AF499" i="5"/>
  <c r="AR497" i="5"/>
  <c r="AN497" i="5"/>
  <c r="AJ497" i="5"/>
  <c r="AF497" i="5"/>
  <c r="AR496" i="5"/>
  <c r="AN496" i="5"/>
  <c r="AJ496" i="5"/>
  <c r="AF496" i="5"/>
  <c r="AR495" i="5"/>
  <c r="AN495" i="5"/>
  <c r="AJ495" i="5"/>
  <c r="AF495" i="5"/>
  <c r="AR494" i="5"/>
  <c r="AN494" i="5"/>
  <c r="AJ494" i="5"/>
  <c r="AF494" i="5"/>
  <c r="AR493" i="5"/>
  <c r="AN493" i="5"/>
  <c r="AJ493" i="5"/>
  <c r="AF493" i="5"/>
  <c r="AR492" i="5"/>
  <c r="AN492" i="5"/>
  <c r="AJ492" i="5"/>
  <c r="AF492" i="5"/>
  <c r="AR491" i="5"/>
  <c r="AN491" i="5"/>
  <c r="AJ491" i="5"/>
  <c r="AF491" i="5"/>
  <c r="AR490" i="5"/>
  <c r="AN490" i="5"/>
  <c r="AJ490" i="5"/>
  <c r="AF490" i="5"/>
  <c r="AR479" i="5"/>
  <c r="AN479" i="5"/>
  <c r="AJ479" i="5"/>
  <c r="AF479" i="5"/>
  <c r="AR477" i="5"/>
  <c r="AN477" i="5"/>
  <c r="AJ477" i="5"/>
  <c r="AF477" i="5"/>
  <c r="AR476" i="5"/>
  <c r="AN476" i="5"/>
  <c r="AJ476" i="5"/>
  <c r="AF476" i="5"/>
  <c r="AR475" i="5"/>
  <c r="AN475" i="5"/>
  <c r="AJ475" i="5"/>
  <c r="AF475" i="5"/>
  <c r="AR474" i="5"/>
  <c r="AN474" i="5"/>
  <c r="AJ474" i="5"/>
  <c r="AF474" i="5"/>
  <c r="AR473" i="5"/>
  <c r="AN473" i="5"/>
  <c r="AJ473" i="5"/>
  <c r="AF473" i="5"/>
  <c r="AR472" i="5"/>
  <c r="AN472" i="5"/>
  <c r="AJ472" i="5"/>
  <c r="AF472" i="5"/>
  <c r="AR471" i="5"/>
  <c r="AN471" i="5"/>
  <c r="AJ471" i="5"/>
  <c r="AF471" i="5"/>
  <c r="AR470" i="5"/>
  <c r="AN470" i="5"/>
  <c r="AJ470" i="5"/>
  <c r="AF470" i="5"/>
  <c r="AR469" i="5"/>
  <c r="AN469" i="5"/>
  <c r="AJ469" i="5"/>
  <c r="AF469" i="5"/>
  <c r="AR467" i="5"/>
  <c r="AN467" i="5"/>
  <c r="AJ467" i="5"/>
  <c r="AF467" i="5"/>
  <c r="AR466" i="5"/>
  <c r="AN466" i="5"/>
  <c r="AJ466" i="5"/>
  <c r="AF466" i="5"/>
  <c r="AR465" i="5"/>
  <c r="AN465" i="5"/>
  <c r="AJ465" i="5"/>
  <c r="AF465" i="5"/>
  <c r="AR464" i="5"/>
  <c r="AN464" i="5"/>
  <c r="AJ464" i="5"/>
  <c r="AF464" i="5"/>
  <c r="AR463" i="5"/>
  <c r="AN463" i="5"/>
  <c r="AJ463" i="5"/>
  <c r="AF463" i="5"/>
  <c r="AR462" i="5"/>
  <c r="AN462" i="5"/>
  <c r="AJ462" i="5"/>
  <c r="AF462" i="5"/>
  <c r="AR461" i="5"/>
  <c r="AN461" i="5"/>
  <c r="AJ461" i="5"/>
  <c r="AF461" i="5"/>
  <c r="AR460" i="5"/>
  <c r="AN460" i="5"/>
  <c r="AJ460" i="5"/>
  <c r="AF460" i="5"/>
  <c r="AR459" i="5"/>
  <c r="AN459" i="5"/>
  <c r="AJ459" i="5"/>
  <c r="AF459" i="5"/>
  <c r="AR457" i="5"/>
  <c r="AN457" i="5"/>
  <c r="AJ457" i="5"/>
  <c r="AF457" i="5"/>
  <c r="AR456" i="5"/>
  <c r="AN456" i="5"/>
  <c r="AJ456" i="5"/>
  <c r="AR455" i="5"/>
  <c r="AN455" i="5"/>
  <c r="AJ455" i="5"/>
  <c r="AF455" i="5"/>
  <c r="AQ454" i="5"/>
  <c r="AP454" i="5"/>
  <c r="AO454" i="5"/>
  <c r="AM454" i="5"/>
  <c r="AL454" i="5"/>
  <c r="AK454" i="5"/>
  <c r="AI454" i="5"/>
  <c r="AH454" i="5"/>
  <c r="AG454" i="5"/>
  <c r="AE454" i="5"/>
  <c r="AD454" i="5"/>
  <c r="AC454" i="5"/>
  <c r="AF454" i="5" s="1"/>
  <c r="AR453" i="5"/>
  <c r="AN453" i="5"/>
  <c r="AJ453" i="5"/>
  <c r="AF453" i="5"/>
  <c r="AR452" i="5"/>
  <c r="AN452" i="5"/>
  <c r="AJ452" i="5"/>
  <c r="AF452" i="5"/>
  <c r="AR451" i="5"/>
  <c r="AN451" i="5"/>
  <c r="AJ451" i="5"/>
  <c r="AF451" i="5"/>
  <c r="AR450" i="5"/>
  <c r="AN450" i="5"/>
  <c r="AJ450" i="5"/>
  <c r="AF450" i="5"/>
  <c r="AR449" i="5"/>
  <c r="AN449" i="5"/>
  <c r="AJ449" i="5"/>
  <c r="AF449" i="5"/>
  <c r="AR447" i="5"/>
  <c r="AN447" i="5"/>
  <c r="AJ447" i="5"/>
  <c r="AF447" i="5"/>
  <c r="AR446" i="5"/>
  <c r="AN446" i="5"/>
  <c r="AJ446" i="5"/>
  <c r="AF446" i="5"/>
  <c r="AR445" i="5"/>
  <c r="AN445" i="5"/>
  <c r="AJ445" i="5"/>
  <c r="AF445" i="5"/>
  <c r="AR444" i="5"/>
  <c r="AN444" i="5"/>
  <c r="AJ444" i="5"/>
  <c r="AF444" i="5"/>
  <c r="AR443" i="5"/>
  <c r="AN443" i="5"/>
  <c r="AJ443" i="5"/>
  <c r="AF443" i="5"/>
  <c r="AR442" i="5"/>
  <c r="AN442" i="5"/>
  <c r="AJ442" i="5"/>
  <c r="AF442" i="5"/>
  <c r="AR441" i="5"/>
  <c r="AN441" i="5"/>
  <c r="AJ441" i="5"/>
  <c r="AF441" i="5"/>
  <c r="AR440" i="5"/>
  <c r="AN440" i="5"/>
  <c r="AJ440" i="5"/>
  <c r="AF440" i="5"/>
  <c r="AR439" i="5"/>
  <c r="AN439" i="5"/>
  <c r="AJ439" i="5"/>
  <c r="AF439" i="5"/>
  <c r="AR437" i="5"/>
  <c r="AN437" i="5"/>
  <c r="AJ437" i="5"/>
  <c r="AF437" i="5"/>
  <c r="AR436" i="5"/>
  <c r="AN436" i="5"/>
  <c r="AJ436" i="5"/>
  <c r="AF436" i="5"/>
  <c r="AR435" i="5"/>
  <c r="AN435" i="5"/>
  <c r="AJ435" i="5"/>
  <c r="AF435" i="5"/>
  <c r="AR434" i="5"/>
  <c r="AN434" i="5"/>
  <c r="AJ434" i="5"/>
  <c r="AF434" i="5"/>
  <c r="AR433" i="5"/>
  <c r="AN433" i="5"/>
  <c r="AJ433" i="5"/>
  <c r="AF433" i="5"/>
  <c r="AR432" i="5"/>
  <c r="AN432" i="5"/>
  <c r="AJ432" i="5"/>
  <c r="AF432" i="5"/>
  <c r="AR431" i="5"/>
  <c r="AN431" i="5"/>
  <c r="AJ431" i="5"/>
  <c r="AF431" i="5"/>
  <c r="AR430" i="5"/>
  <c r="AN430" i="5"/>
  <c r="AJ430" i="5"/>
  <c r="AF430" i="5"/>
  <c r="AR429" i="5"/>
  <c r="AN429" i="5"/>
  <c r="AJ429" i="5"/>
  <c r="AF429" i="5"/>
  <c r="AR427" i="5"/>
  <c r="AN427" i="5"/>
  <c r="AJ427" i="5"/>
  <c r="AF427" i="5"/>
  <c r="AR426" i="5"/>
  <c r="AN426" i="5"/>
  <c r="AJ426" i="5"/>
  <c r="AF426" i="5"/>
  <c r="AR425" i="5"/>
  <c r="AN425" i="5"/>
  <c r="AJ425" i="5"/>
  <c r="AF425" i="5"/>
  <c r="AR424" i="5"/>
  <c r="AN424" i="5"/>
  <c r="AJ424" i="5"/>
  <c r="AF424" i="5"/>
  <c r="AR423" i="5"/>
  <c r="AN423" i="5"/>
  <c r="AJ423" i="5"/>
  <c r="AF423" i="5"/>
  <c r="AR422" i="5"/>
  <c r="AN422" i="5"/>
  <c r="AJ422" i="5"/>
  <c r="AF422" i="5"/>
  <c r="AR421" i="5"/>
  <c r="AN421" i="5"/>
  <c r="AJ421" i="5"/>
  <c r="AF421" i="5"/>
  <c r="AR420" i="5"/>
  <c r="AN420" i="5"/>
  <c r="AJ420" i="5"/>
  <c r="AF420" i="5"/>
  <c r="AR419" i="5"/>
  <c r="AN419" i="5"/>
  <c r="AJ419" i="5"/>
  <c r="AF419" i="5"/>
  <c r="AR417" i="5"/>
  <c r="AN417" i="5"/>
  <c r="AJ417" i="5"/>
  <c r="AF417" i="5"/>
  <c r="AR416" i="5"/>
  <c r="AN416" i="5"/>
  <c r="AJ416" i="5"/>
  <c r="AF416" i="5"/>
  <c r="AR415" i="5"/>
  <c r="AN415" i="5"/>
  <c r="AJ415" i="5"/>
  <c r="AF415" i="5"/>
  <c r="AR414" i="5"/>
  <c r="AN414" i="5"/>
  <c r="AJ414" i="5"/>
  <c r="AF414" i="5"/>
  <c r="AR413" i="5"/>
  <c r="AN413" i="5"/>
  <c r="AJ413" i="5"/>
  <c r="AF413" i="5"/>
  <c r="AR412" i="5"/>
  <c r="AN412" i="5"/>
  <c r="AJ412" i="5"/>
  <c r="AF412" i="5"/>
  <c r="AR411" i="5"/>
  <c r="AN411" i="5"/>
  <c r="AJ411" i="5"/>
  <c r="AF411" i="5"/>
  <c r="AR410" i="5"/>
  <c r="AN410" i="5"/>
  <c r="AJ410" i="5"/>
  <c r="AF410" i="5"/>
  <c r="AR409" i="5"/>
  <c r="AN409" i="5"/>
  <c r="AJ409" i="5"/>
  <c r="AF409" i="5"/>
  <c r="AR407" i="5"/>
  <c r="AN407" i="5"/>
  <c r="AJ407" i="5"/>
  <c r="AF407" i="5"/>
  <c r="AR406" i="5"/>
  <c r="AN406" i="5"/>
  <c r="AJ406" i="5"/>
  <c r="AF406" i="5"/>
  <c r="AR405" i="5"/>
  <c r="AN405" i="5"/>
  <c r="AJ405" i="5"/>
  <c r="AR404" i="5"/>
  <c r="AN404" i="5"/>
  <c r="AJ404" i="5"/>
  <c r="AF404" i="5"/>
  <c r="AQ403" i="5"/>
  <c r="AR403" i="5" s="1"/>
  <c r="AP403" i="5"/>
  <c r="AO403" i="5"/>
  <c r="AM403" i="5"/>
  <c r="AL403" i="5"/>
  <c r="AK403" i="5"/>
  <c r="AI403" i="5"/>
  <c r="AH403" i="5"/>
  <c r="AG403" i="5"/>
  <c r="AE403" i="5"/>
  <c r="AD403" i="5"/>
  <c r="AC403" i="5"/>
  <c r="AR402" i="5"/>
  <c r="AN402" i="5"/>
  <c r="AJ402" i="5"/>
  <c r="AF402" i="5"/>
  <c r="AR401" i="5"/>
  <c r="AN401" i="5"/>
  <c r="AJ401" i="5"/>
  <c r="AF401" i="5"/>
  <c r="AR400" i="5"/>
  <c r="AN400" i="5"/>
  <c r="AJ400" i="5"/>
  <c r="AF400" i="5"/>
  <c r="AR399" i="5"/>
  <c r="AN399" i="5"/>
  <c r="AJ399" i="5"/>
  <c r="AF399" i="5"/>
  <c r="AR397" i="5"/>
  <c r="AN397" i="5"/>
  <c r="AJ397" i="5"/>
  <c r="AF397" i="5"/>
  <c r="AR396" i="5"/>
  <c r="AN396" i="5"/>
  <c r="AJ396" i="5"/>
  <c r="AF396" i="5"/>
  <c r="AR395" i="5"/>
  <c r="AN395" i="5"/>
  <c r="AJ395" i="5"/>
  <c r="AF395" i="5"/>
  <c r="AR394" i="5"/>
  <c r="AN394" i="5"/>
  <c r="AJ394" i="5"/>
  <c r="AF394" i="5"/>
  <c r="AR393" i="5"/>
  <c r="AN393" i="5"/>
  <c r="AJ393" i="5"/>
  <c r="AF393" i="5"/>
  <c r="AR392" i="5"/>
  <c r="AN392" i="5"/>
  <c r="AJ392" i="5"/>
  <c r="AF392" i="5"/>
  <c r="AR391" i="5"/>
  <c r="AN391" i="5"/>
  <c r="AJ391" i="5"/>
  <c r="AF391" i="5"/>
  <c r="AR390" i="5"/>
  <c r="AN390" i="5"/>
  <c r="AJ390" i="5"/>
  <c r="AF390" i="5"/>
  <c r="AR379" i="5"/>
  <c r="AN379" i="5"/>
  <c r="AJ379" i="5"/>
  <c r="AF379" i="5"/>
  <c r="AR377" i="5"/>
  <c r="AN377" i="5"/>
  <c r="AJ377" i="5"/>
  <c r="AF377" i="5"/>
  <c r="AR376" i="5"/>
  <c r="AN376" i="5"/>
  <c r="AJ376" i="5"/>
  <c r="AF376" i="5"/>
  <c r="AR375" i="5"/>
  <c r="AN375" i="5"/>
  <c r="AJ375" i="5"/>
  <c r="AF375" i="5"/>
  <c r="AR374" i="5"/>
  <c r="AN374" i="5"/>
  <c r="AJ374" i="5"/>
  <c r="AF374" i="5"/>
  <c r="AR373" i="5"/>
  <c r="AN373" i="5"/>
  <c r="AJ373" i="5"/>
  <c r="AF373" i="5"/>
  <c r="AR372" i="5"/>
  <c r="AN372" i="5"/>
  <c r="AJ372" i="5"/>
  <c r="AF372" i="5"/>
  <c r="AR371" i="5"/>
  <c r="AN371" i="5"/>
  <c r="AJ371" i="5"/>
  <c r="AF371" i="5"/>
  <c r="AR370" i="5"/>
  <c r="AN370" i="5"/>
  <c r="AJ370" i="5"/>
  <c r="AF370" i="5"/>
  <c r="AR369" i="5"/>
  <c r="AN369" i="5"/>
  <c r="AJ369" i="5"/>
  <c r="AF369" i="5"/>
  <c r="AR367" i="5"/>
  <c r="AN367" i="5"/>
  <c r="AJ367" i="5"/>
  <c r="AF367" i="5"/>
  <c r="AR366" i="5"/>
  <c r="AN366" i="5"/>
  <c r="AJ366" i="5"/>
  <c r="AF366" i="5"/>
  <c r="AR365" i="5"/>
  <c r="AN365" i="5"/>
  <c r="AJ365" i="5"/>
  <c r="AF365" i="5"/>
  <c r="AR364" i="5"/>
  <c r="AN364" i="5"/>
  <c r="AJ364" i="5"/>
  <c r="AF364" i="5"/>
  <c r="AR363" i="5"/>
  <c r="AN363" i="5"/>
  <c r="AJ363" i="5"/>
  <c r="AF363" i="5"/>
  <c r="AR362" i="5"/>
  <c r="AN362" i="5"/>
  <c r="AJ362" i="5"/>
  <c r="AF362" i="5"/>
  <c r="AR361" i="5"/>
  <c r="AN361" i="5"/>
  <c r="AJ361" i="5"/>
  <c r="AF361" i="5"/>
  <c r="AR360" i="5"/>
  <c r="AN360" i="5"/>
  <c r="AJ360" i="5"/>
  <c r="AF360" i="5"/>
  <c r="AR359" i="5"/>
  <c r="AN359" i="5"/>
  <c r="AJ359" i="5"/>
  <c r="AF359" i="5"/>
  <c r="AR357" i="5"/>
  <c r="AN357" i="5"/>
  <c r="AJ357" i="5"/>
  <c r="AF357" i="5"/>
  <c r="AR356" i="5"/>
  <c r="AN356" i="5"/>
  <c r="AJ356" i="5"/>
  <c r="AF356" i="5"/>
  <c r="AR355" i="5"/>
  <c r="AN355" i="5"/>
  <c r="AJ355" i="5"/>
  <c r="AF355" i="5"/>
  <c r="AR354" i="5"/>
  <c r="AN354" i="5"/>
  <c r="AJ354" i="5"/>
  <c r="AR353" i="5"/>
  <c r="AN353" i="5"/>
  <c r="AJ353" i="5"/>
  <c r="AF353" i="5"/>
  <c r="AQ352" i="5"/>
  <c r="AP352" i="5"/>
  <c r="AO352" i="5"/>
  <c r="AM352" i="5"/>
  <c r="AL352" i="5"/>
  <c r="AK352" i="5"/>
  <c r="AI352" i="5"/>
  <c r="AH352" i="5"/>
  <c r="AG352" i="5"/>
  <c r="AJ352" i="5" s="1"/>
  <c r="AE352" i="5"/>
  <c r="AD352" i="5"/>
  <c r="AC352" i="5"/>
  <c r="AR351" i="5"/>
  <c r="AN351" i="5"/>
  <c r="AJ351" i="5"/>
  <c r="AF351" i="5"/>
  <c r="AR350" i="5"/>
  <c r="AN350" i="5"/>
  <c r="AJ350" i="5"/>
  <c r="AF350" i="5"/>
  <c r="AR349" i="5"/>
  <c r="AN349" i="5"/>
  <c r="AJ349" i="5"/>
  <c r="AF349" i="5"/>
  <c r="AR347" i="5"/>
  <c r="AN347" i="5"/>
  <c r="AJ347" i="5"/>
  <c r="AF347" i="5"/>
  <c r="AR346" i="5"/>
  <c r="AN346" i="5"/>
  <c r="AJ346" i="5"/>
  <c r="AF346" i="5"/>
  <c r="AR345" i="5"/>
  <c r="AN345" i="5"/>
  <c r="AJ345" i="5"/>
  <c r="AF345" i="5"/>
  <c r="AR344" i="5"/>
  <c r="AN344" i="5"/>
  <c r="AJ344" i="5"/>
  <c r="AF344" i="5"/>
  <c r="AR343" i="5"/>
  <c r="AN343" i="5"/>
  <c r="AJ343" i="5"/>
  <c r="AF343" i="5"/>
  <c r="AR342" i="5"/>
  <c r="AN342" i="5"/>
  <c r="AJ342" i="5"/>
  <c r="AF342" i="5"/>
  <c r="AR341" i="5"/>
  <c r="AN341" i="5"/>
  <c r="AJ341" i="5"/>
  <c r="AF341" i="5"/>
  <c r="AR340" i="5"/>
  <c r="AN340" i="5"/>
  <c r="AJ340" i="5"/>
  <c r="AF340" i="5"/>
  <c r="AR339" i="5"/>
  <c r="AN339" i="5"/>
  <c r="AJ339" i="5"/>
  <c r="AF339" i="5"/>
  <c r="AR337" i="5"/>
  <c r="AN337" i="5"/>
  <c r="AJ337" i="5"/>
  <c r="AF337" i="5"/>
  <c r="AR336" i="5"/>
  <c r="AN336" i="5"/>
  <c r="AJ336" i="5"/>
  <c r="AF336" i="5"/>
  <c r="AR335" i="5"/>
  <c r="AN335" i="5"/>
  <c r="AJ335" i="5"/>
  <c r="AF335" i="5"/>
  <c r="AR334" i="5"/>
  <c r="AN334" i="5"/>
  <c r="AJ334" i="5"/>
  <c r="AF334" i="5"/>
  <c r="AR333" i="5"/>
  <c r="AN333" i="5"/>
  <c r="AJ333" i="5"/>
  <c r="AF333" i="5"/>
  <c r="AR332" i="5"/>
  <c r="AN332" i="5"/>
  <c r="AJ332" i="5"/>
  <c r="AF332" i="5"/>
  <c r="AR331" i="5"/>
  <c r="AN331" i="5"/>
  <c r="AJ331" i="5"/>
  <c r="AF331" i="5"/>
  <c r="AR330" i="5"/>
  <c r="AN330" i="5"/>
  <c r="AJ330" i="5"/>
  <c r="AF330" i="5"/>
  <c r="AR329" i="5"/>
  <c r="AN329" i="5"/>
  <c r="AJ329" i="5"/>
  <c r="AF329" i="5"/>
  <c r="AR327" i="5"/>
  <c r="AN327" i="5"/>
  <c r="AJ327" i="5"/>
  <c r="AF327" i="5"/>
  <c r="AR326" i="5"/>
  <c r="AN326" i="5"/>
  <c r="AJ326" i="5"/>
  <c r="AF326" i="5"/>
  <c r="AR325" i="5"/>
  <c r="AN325" i="5"/>
  <c r="AJ325" i="5"/>
  <c r="AF325" i="5"/>
  <c r="AR324" i="5"/>
  <c r="AN324" i="5"/>
  <c r="AJ324" i="5"/>
  <c r="AF324" i="5"/>
  <c r="AR323" i="5"/>
  <c r="AN323" i="5"/>
  <c r="AJ323" i="5"/>
  <c r="AF323" i="5"/>
  <c r="AR322" i="5"/>
  <c r="AN322" i="5"/>
  <c r="AJ322" i="5"/>
  <c r="AF322" i="5"/>
  <c r="AR321" i="5"/>
  <c r="AN321" i="5"/>
  <c r="AJ321" i="5"/>
  <c r="AF321" i="5"/>
  <c r="AR320" i="5"/>
  <c r="AN320" i="5"/>
  <c r="AJ320" i="5"/>
  <c r="AF320" i="5"/>
  <c r="AR319" i="5"/>
  <c r="AN319" i="5"/>
  <c r="AJ319" i="5"/>
  <c r="AF319" i="5"/>
  <c r="AR317" i="5"/>
  <c r="AN317" i="5"/>
  <c r="AJ317" i="5"/>
  <c r="AF317" i="5"/>
  <c r="AR316" i="5"/>
  <c r="AN316" i="5"/>
  <c r="AJ316" i="5"/>
  <c r="AF316" i="5"/>
  <c r="AR315" i="5"/>
  <c r="AN315" i="5"/>
  <c r="AJ315" i="5"/>
  <c r="AF315" i="5"/>
  <c r="AR314" i="5"/>
  <c r="AN314" i="5"/>
  <c r="AJ314" i="5"/>
  <c r="AF314" i="5"/>
  <c r="AR313" i="5"/>
  <c r="AN313" i="5"/>
  <c r="AJ313" i="5"/>
  <c r="AF313" i="5"/>
  <c r="AR312" i="5"/>
  <c r="AN312" i="5"/>
  <c r="AJ312" i="5"/>
  <c r="AF312" i="5"/>
  <c r="AR311" i="5"/>
  <c r="AN311" i="5"/>
  <c r="AJ311" i="5"/>
  <c r="AF311" i="5"/>
  <c r="AR310" i="5"/>
  <c r="AN310" i="5"/>
  <c r="AJ310" i="5"/>
  <c r="AF310" i="5"/>
  <c r="AR309" i="5"/>
  <c r="AN309" i="5"/>
  <c r="AJ309" i="5"/>
  <c r="AF309" i="5"/>
  <c r="AR307" i="5"/>
  <c r="AN307" i="5"/>
  <c r="AJ307" i="5"/>
  <c r="AF307" i="5"/>
  <c r="AR306" i="5"/>
  <c r="AN306" i="5"/>
  <c r="AJ306" i="5"/>
  <c r="AF306" i="5"/>
  <c r="AR305" i="5"/>
  <c r="AN305" i="5"/>
  <c r="AJ305" i="5"/>
  <c r="AF305" i="5"/>
  <c r="AR304" i="5"/>
  <c r="AN304" i="5"/>
  <c r="AJ304" i="5"/>
  <c r="AF304" i="5"/>
  <c r="AR303" i="5"/>
  <c r="AN303" i="5"/>
  <c r="AJ303" i="5"/>
  <c r="AR302" i="5"/>
  <c r="AN302" i="5"/>
  <c r="AJ302" i="5"/>
  <c r="AF302" i="5"/>
  <c r="AQ301" i="5"/>
  <c r="AP301" i="5"/>
  <c r="AO301" i="5"/>
  <c r="AM301" i="5"/>
  <c r="AL301" i="5"/>
  <c r="AK301" i="5"/>
  <c r="AI301" i="5"/>
  <c r="AH301" i="5"/>
  <c r="AG301" i="5"/>
  <c r="AE301" i="5"/>
  <c r="AD301" i="5"/>
  <c r="AC301" i="5"/>
  <c r="AR300" i="5"/>
  <c r="AN300" i="5"/>
  <c r="AJ300" i="5"/>
  <c r="AF300" i="5"/>
  <c r="AR299" i="5"/>
  <c r="AN299" i="5"/>
  <c r="AJ299" i="5"/>
  <c r="AF299" i="5"/>
  <c r="AR297" i="5"/>
  <c r="AN297" i="5"/>
  <c r="AJ297" i="5"/>
  <c r="AF297" i="5"/>
  <c r="AR296" i="5"/>
  <c r="AN296" i="5"/>
  <c r="AJ296" i="5"/>
  <c r="AF296" i="5"/>
  <c r="AR295" i="5"/>
  <c r="AN295" i="5"/>
  <c r="AJ295" i="5"/>
  <c r="AF295" i="5"/>
  <c r="AR294" i="5"/>
  <c r="AN294" i="5"/>
  <c r="AJ294" i="5"/>
  <c r="AF294" i="5"/>
  <c r="AR293" i="5"/>
  <c r="AN293" i="5"/>
  <c r="AJ293" i="5"/>
  <c r="AF293" i="5"/>
  <c r="AR292" i="5"/>
  <c r="AN292" i="5"/>
  <c r="AJ292" i="5"/>
  <c r="AF292" i="5"/>
  <c r="AR291" i="5"/>
  <c r="AN291" i="5"/>
  <c r="AJ291" i="5"/>
  <c r="AF291" i="5"/>
  <c r="AR290" i="5"/>
  <c r="AN290" i="5"/>
  <c r="AJ290" i="5"/>
  <c r="AF290" i="5"/>
  <c r="AR279" i="5"/>
  <c r="AN279" i="5"/>
  <c r="AJ279" i="5"/>
  <c r="AF279" i="5"/>
  <c r="AR277" i="5"/>
  <c r="AN277" i="5"/>
  <c r="AJ277" i="5"/>
  <c r="AF277" i="5"/>
  <c r="AR276" i="5"/>
  <c r="AN276" i="5"/>
  <c r="AJ276" i="5"/>
  <c r="AF276" i="5"/>
  <c r="AR275" i="5"/>
  <c r="AN275" i="5"/>
  <c r="AJ275" i="5"/>
  <c r="AF275" i="5"/>
  <c r="AR274" i="5"/>
  <c r="AN274" i="5"/>
  <c r="AJ274" i="5"/>
  <c r="AF274" i="5"/>
  <c r="AR273" i="5"/>
  <c r="AN273" i="5"/>
  <c r="AJ273" i="5"/>
  <c r="AF273" i="5"/>
  <c r="AR272" i="5"/>
  <c r="AN272" i="5"/>
  <c r="AJ272" i="5"/>
  <c r="AF272" i="5"/>
  <c r="AR271" i="5"/>
  <c r="AN271" i="5"/>
  <c r="AJ271" i="5"/>
  <c r="AF271" i="5"/>
  <c r="AR270" i="5"/>
  <c r="AN270" i="5"/>
  <c r="AJ270" i="5"/>
  <c r="AF270" i="5"/>
  <c r="AR269" i="5"/>
  <c r="AN269" i="5"/>
  <c r="AJ269" i="5"/>
  <c r="AF269" i="5"/>
  <c r="AR267" i="5"/>
  <c r="AN267" i="5"/>
  <c r="AJ267" i="5"/>
  <c r="AF267" i="5"/>
  <c r="AR266" i="5"/>
  <c r="AN266" i="5"/>
  <c r="AJ266" i="5"/>
  <c r="AF266" i="5"/>
  <c r="AR265" i="5"/>
  <c r="AN265" i="5"/>
  <c r="AJ265" i="5"/>
  <c r="AF265" i="5"/>
  <c r="AR264" i="5"/>
  <c r="AN264" i="5"/>
  <c r="AJ264" i="5"/>
  <c r="AF264" i="5"/>
  <c r="AR263" i="5"/>
  <c r="AN263" i="5"/>
  <c r="AJ263" i="5"/>
  <c r="AF263" i="5"/>
  <c r="AR262" i="5"/>
  <c r="AN262" i="5"/>
  <c r="AJ262" i="5"/>
  <c r="AF262" i="5"/>
  <c r="AR261" i="5"/>
  <c r="AN261" i="5"/>
  <c r="AJ261" i="5"/>
  <c r="AF261" i="5"/>
  <c r="AR260" i="5"/>
  <c r="AN260" i="5"/>
  <c r="AJ260" i="5"/>
  <c r="AF260" i="5"/>
  <c r="AR259" i="5"/>
  <c r="AN259" i="5"/>
  <c r="AJ259" i="5"/>
  <c r="AF259" i="5"/>
  <c r="AR257" i="5"/>
  <c r="AN257" i="5"/>
  <c r="AJ257" i="5"/>
  <c r="AF257" i="5"/>
  <c r="AR256" i="5"/>
  <c r="AN256" i="5"/>
  <c r="AJ256" i="5"/>
  <c r="AF256" i="5"/>
  <c r="AR255" i="5"/>
  <c r="AN255" i="5"/>
  <c r="AJ255" i="5"/>
  <c r="AF255" i="5"/>
  <c r="AR254" i="5"/>
  <c r="AN254" i="5"/>
  <c r="AJ254" i="5"/>
  <c r="AF254" i="5"/>
  <c r="AR253" i="5"/>
  <c r="AN253" i="5"/>
  <c r="AJ253" i="5"/>
  <c r="AF253" i="5"/>
  <c r="AR252" i="5"/>
  <c r="AN252" i="5"/>
  <c r="AJ252" i="5"/>
  <c r="AR251" i="5"/>
  <c r="AN251" i="5"/>
  <c r="AJ251" i="5"/>
  <c r="AF251" i="5"/>
  <c r="AQ250" i="5"/>
  <c r="AP250" i="5"/>
  <c r="AO250" i="5"/>
  <c r="AM250" i="5"/>
  <c r="AL250" i="5"/>
  <c r="AK250" i="5"/>
  <c r="AI250" i="5"/>
  <c r="AH250" i="5"/>
  <c r="AG250" i="5"/>
  <c r="AE250" i="5"/>
  <c r="AD250" i="5"/>
  <c r="AC250" i="5"/>
  <c r="AR249" i="5"/>
  <c r="AN249" i="5"/>
  <c r="AJ249" i="5"/>
  <c r="AF249"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9" i="5"/>
  <c r="AN239" i="5"/>
  <c r="AJ239" i="5"/>
  <c r="AF239"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9" i="5"/>
  <c r="AN229" i="5"/>
  <c r="AJ229" i="5"/>
  <c r="AF229"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9" i="5"/>
  <c r="AN219" i="5"/>
  <c r="AJ219" i="5"/>
  <c r="AF219"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9" i="5"/>
  <c r="AN209" i="5"/>
  <c r="AJ209" i="5"/>
  <c r="AF209"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R201" i="5"/>
  <c r="AN201" i="5"/>
  <c r="AJ201" i="5"/>
  <c r="AF201" i="5"/>
  <c r="AQ200" i="5"/>
  <c r="AP200" i="5"/>
  <c r="AO200" i="5"/>
  <c r="AM200" i="5"/>
  <c r="AL200" i="5"/>
  <c r="AK200" i="5"/>
  <c r="AI200" i="5"/>
  <c r="AH200" i="5"/>
  <c r="AG200" i="5"/>
  <c r="AJ200" i="5" s="1"/>
  <c r="AE200" i="5"/>
  <c r="AD200" i="5"/>
  <c r="AC200" i="5"/>
  <c r="AR199" i="5"/>
  <c r="AN199" i="5"/>
  <c r="AJ199" i="5"/>
  <c r="AF199"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90" i="5"/>
  <c r="AN190" i="5"/>
  <c r="AJ190" i="5"/>
  <c r="AF190" i="5"/>
  <c r="AR179" i="5"/>
  <c r="AN179" i="5"/>
  <c r="AJ179" i="5"/>
  <c r="AF179"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9" i="5"/>
  <c r="AN169" i="5"/>
  <c r="AJ169" i="5"/>
  <c r="AF169"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60" i="5"/>
  <c r="AN160" i="5"/>
  <c r="AJ160" i="5"/>
  <c r="AF160"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9" i="5"/>
  <c r="AN149" i="5"/>
  <c r="AJ149" i="5"/>
  <c r="AF149"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9" i="5"/>
  <c r="AN139" i="5"/>
  <c r="AJ139" i="5"/>
  <c r="AF139"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9" i="5"/>
  <c r="AN129" i="5"/>
  <c r="AJ129" i="5"/>
  <c r="AF129"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9" i="5"/>
  <c r="AN119" i="5"/>
  <c r="AJ119" i="5"/>
  <c r="AF119"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R111" i="5"/>
  <c r="AN111" i="5"/>
  <c r="AJ111" i="5"/>
  <c r="AF111" i="5"/>
  <c r="AQ110" i="5"/>
  <c r="AP110" i="5"/>
  <c r="AO110" i="5"/>
  <c r="AM110" i="5"/>
  <c r="AL110" i="5"/>
  <c r="AK110" i="5"/>
  <c r="AI110" i="5"/>
  <c r="AH110" i="5"/>
  <c r="AG110" i="5"/>
  <c r="AE110" i="5"/>
  <c r="AD110" i="5"/>
  <c r="AC110" i="5"/>
  <c r="AR109" i="5"/>
  <c r="AN109" i="5"/>
  <c r="AJ109" i="5"/>
  <c r="AF109"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9" i="5"/>
  <c r="AN99" i="5"/>
  <c r="AJ99" i="5"/>
  <c r="AF99"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90" i="5"/>
  <c r="AN90" i="5"/>
  <c r="AJ90" i="5"/>
  <c r="AF90" i="5"/>
  <c r="AR79" i="5"/>
  <c r="AN79" i="5"/>
  <c r="AJ79" i="5"/>
  <c r="AF79"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9" i="5"/>
  <c r="AN69" i="5"/>
  <c r="AJ69" i="5"/>
  <c r="AF69"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60" i="5"/>
  <c r="AN60" i="5"/>
  <c r="AJ60" i="5"/>
  <c r="AF60"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9" i="5"/>
  <c r="AN49" i="5"/>
  <c r="AJ49" i="5"/>
  <c r="AF49"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9" i="5"/>
  <c r="AN39" i="5"/>
  <c r="AJ39" i="5"/>
  <c r="AF39"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9" i="5"/>
  <c r="AN29" i="5"/>
  <c r="AJ29" i="5"/>
  <c r="AF29"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9" i="5"/>
  <c r="M21" i="35" s="1"/>
  <c r="AN19" i="5"/>
  <c r="L21" i="35" s="1"/>
  <c r="AJ19" i="5"/>
  <c r="K21" i="35" s="1"/>
  <c r="AF19" i="5"/>
  <c r="J21" i="35" s="1"/>
  <c r="AR17" i="5"/>
  <c r="M19" i="35" s="1"/>
  <c r="AN17" i="5"/>
  <c r="L19" i="35" s="1"/>
  <c r="AJ17" i="5"/>
  <c r="K19" i="35" s="1"/>
  <c r="AF17" i="5"/>
  <c r="AR16" i="5"/>
  <c r="AN16" i="5"/>
  <c r="AJ16" i="5"/>
  <c r="AF16" i="5"/>
  <c r="J18" i="35" s="1"/>
  <c r="AR15" i="5"/>
  <c r="M17" i="35" s="1"/>
  <c r="AN15" i="5"/>
  <c r="L17" i="35" s="1"/>
  <c r="AJ15" i="5"/>
  <c r="K17" i="35" s="1"/>
  <c r="AF15" i="5"/>
  <c r="AR14" i="5"/>
  <c r="AN14" i="5"/>
  <c r="AJ14" i="5"/>
  <c r="AF14" i="5"/>
  <c r="J16" i="35" s="1"/>
  <c r="AR13" i="5"/>
  <c r="M14" i="35" s="1"/>
  <c r="AN13" i="5"/>
  <c r="L14" i="35" s="1"/>
  <c r="AJ13" i="5"/>
  <c r="AF13" i="5"/>
  <c r="AR12" i="5"/>
  <c r="AN12" i="5"/>
  <c r="AJ12" i="5"/>
  <c r="AF12" i="5"/>
  <c r="J8" i="35" s="1"/>
  <c r="AR11" i="5"/>
  <c r="M9" i="35" s="1"/>
  <c r="AN11" i="5"/>
  <c r="L9" i="35" s="1"/>
  <c r="AJ11" i="5"/>
  <c r="K9" i="35" s="1"/>
  <c r="AF11" i="5"/>
  <c r="J9" i="35" s="1"/>
  <c r="AR10" i="5"/>
  <c r="AN10" i="5"/>
  <c r="AJ10" i="5"/>
  <c r="K10" i="35" s="1"/>
  <c r="AF10" i="5"/>
  <c r="J10" i="35" s="1"/>
  <c r="AR9" i="5"/>
  <c r="AN9" i="5"/>
  <c r="AJ9" i="5"/>
  <c r="AF9" i="5"/>
  <c r="L10"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556" i="5"/>
  <c r="AU556" i="5"/>
  <c r="AT556" i="5"/>
  <c r="AS556" i="5"/>
  <c r="AW555" i="5"/>
  <c r="AW554" i="5"/>
  <c r="AW553" i="5"/>
  <c r="AW552" i="5"/>
  <c r="AW551" i="5"/>
  <c r="AW550" i="5"/>
  <c r="AW549" i="5"/>
  <c r="AW547" i="5"/>
  <c r="AW546" i="5"/>
  <c r="AW545" i="5"/>
  <c r="AW544" i="5"/>
  <c r="AW543" i="5"/>
  <c r="AW542" i="5"/>
  <c r="AW541" i="5"/>
  <c r="AW540" i="5"/>
  <c r="AW539" i="5"/>
  <c r="AW537" i="5"/>
  <c r="AW536" i="5"/>
  <c r="AW535" i="5"/>
  <c r="AW534" i="5"/>
  <c r="AW533" i="5"/>
  <c r="AW532" i="5"/>
  <c r="AW531" i="5"/>
  <c r="AW530" i="5"/>
  <c r="AW529" i="5"/>
  <c r="AW527" i="5"/>
  <c r="AW526" i="5"/>
  <c r="AW525" i="5"/>
  <c r="AW524" i="5"/>
  <c r="AW523" i="5"/>
  <c r="AW522" i="5"/>
  <c r="AW521" i="5"/>
  <c r="AW520" i="5"/>
  <c r="AW519" i="5"/>
  <c r="AW517" i="5"/>
  <c r="AW516" i="5"/>
  <c r="AW515" i="5"/>
  <c r="AW514" i="5"/>
  <c r="AW513" i="5"/>
  <c r="AW512" i="5"/>
  <c r="AW511" i="5"/>
  <c r="AW510" i="5"/>
  <c r="AW509" i="5"/>
  <c r="AW507" i="5"/>
  <c r="AW506" i="5"/>
  <c r="AV505" i="5"/>
  <c r="AU505" i="5"/>
  <c r="AT505" i="5"/>
  <c r="AS505" i="5"/>
  <c r="AW504" i="5"/>
  <c r="AW503" i="5"/>
  <c r="AW502" i="5"/>
  <c r="AW501" i="5"/>
  <c r="AW500" i="5"/>
  <c r="AW499" i="5"/>
  <c r="AW497" i="5"/>
  <c r="AW496" i="5"/>
  <c r="AW495" i="5"/>
  <c r="AW494" i="5"/>
  <c r="AW493" i="5"/>
  <c r="AW492" i="5"/>
  <c r="AW491" i="5"/>
  <c r="AW490" i="5"/>
  <c r="AW479" i="5"/>
  <c r="AW477" i="5"/>
  <c r="AW476" i="5"/>
  <c r="AW475" i="5"/>
  <c r="AW474" i="5"/>
  <c r="AW473" i="5"/>
  <c r="AW472" i="5"/>
  <c r="AW471" i="5"/>
  <c r="AW470" i="5"/>
  <c r="AW469" i="5"/>
  <c r="AW467" i="5"/>
  <c r="AW466" i="5"/>
  <c r="AW465" i="5"/>
  <c r="AW464" i="5"/>
  <c r="AW463" i="5"/>
  <c r="AW462" i="5"/>
  <c r="AW461" i="5"/>
  <c r="AW460" i="5"/>
  <c r="AW459" i="5"/>
  <c r="AW457" i="5"/>
  <c r="AW456" i="5"/>
  <c r="AW455" i="5"/>
  <c r="AV454" i="5"/>
  <c r="AU454" i="5"/>
  <c r="AT454" i="5"/>
  <c r="AS454" i="5"/>
  <c r="AW453" i="5"/>
  <c r="AW452" i="5"/>
  <c r="AW451" i="5"/>
  <c r="AW450" i="5"/>
  <c r="AW449" i="5"/>
  <c r="AW447" i="5"/>
  <c r="AW446" i="5"/>
  <c r="AW445" i="5"/>
  <c r="AW444" i="5"/>
  <c r="AW443" i="5"/>
  <c r="AW442" i="5"/>
  <c r="AW441" i="5"/>
  <c r="AW440" i="5"/>
  <c r="AW439" i="5"/>
  <c r="AW437" i="5"/>
  <c r="AW436" i="5"/>
  <c r="AW435" i="5"/>
  <c r="AW434" i="5"/>
  <c r="AW433" i="5"/>
  <c r="AW432" i="5"/>
  <c r="AW431" i="5"/>
  <c r="AW430" i="5"/>
  <c r="AW429" i="5"/>
  <c r="AW427" i="5"/>
  <c r="AW426" i="5"/>
  <c r="AW425" i="5"/>
  <c r="AW424" i="5"/>
  <c r="AW423" i="5"/>
  <c r="AW422" i="5"/>
  <c r="AW421" i="5"/>
  <c r="AW420" i="5"/>
  <c r="AW419" i="5"/>
  <c r="AW417" i="5"/>
  <c r="AW416" i="5"/>
  <c r="AW415" i="5"/>
  <c r="AW414" i="5"/>
  <c r="AW413" i="5"/>
  <c r="AW412" i="5"/>
  <c r="AW411" i="5"/>
  <c r="AW410" i="5"/>
  <c r="AW409" i="5"/>
  <c r="AW407" i="5"/>
  <c r="AW406" i="5"/>
  <c r="AW405" i="5"/>
  <c r="AW404" i="5"/>
  <c r="AV403" i="5"/>
  <c r="AU403" i="5"/>
  <c r="AT403" i="5"/>
  <c r="AS403" i="5"/>
  <c r="AW402" i="5"/>
  <c r="AW401" i="5"/>
  <c r="AW400" i="5"/>
  <c r="AW399" i="5"/>
  <c r="AW397" i="5"/>
  <c r="AW396" i="5"/>
  <c r="AW395" i="5"/>
  <c r="AW394" i="5"/>
  <c r="AW393" i="5"/>
  <c r="AW392" i="5"/>
  <c r="AW391" i="5"/>
  <c r="AW390" i="5"/>
  <c r="AW379" i="5"/>
  <c r="AW377" i="5"/>
  <c r="AW376" i="5"/>
  <c r="AW375" i="5"/>
  <c r="AW374" i="5"/>
  <c r="AW373" i="5"/>
  <c r="AW372" i="5"/>
  <c r="AW371" i="5"/>
  <c r="AW370" i="5"/>
  <c r="AW369" i="5"/>
  <c r="AW367" i="5"/>
  <c r="AW366" i="5"/>
  <c r="AW365" i="5"/>
  <c r="AW364" i="5"/>
  <c r="AW363" i="5"/>
  <c r="AW362" i="5"/>
  <c r="AW361" i="5"/>
  <c r="AW360" i="5"/>
  <c r="AW359" i="5"/>
  <c r="AW357" i="5"/>
  <c r="AW356" i="5"/>
  <c r="AW355" i="5"/>
  <c r="AW354" i="5"/>
  <c r="AW353" i="5"/>
  <c r="AV352" i="5"/>
  <c r="AU352" i="5"/>
  <c r="AT352" i="5"/>
  <c r="AS352" i="5"/>
  <c r="AW351" i="5"/>
  <c r="AW350" i="5"/>
  <c r="AW349" i="5"/>
  <c r="AW347" i="5"/>
  <c r="AW346" i="5"/>
  <c r="AW345" i="5"/>
  <c r="AW344" i="5"/>
  <c r="AW343" i="5"/>
  <c r="AW342" i="5"/>
  <c r="AW341" i="5"/>
  <c r="AW340" i="5"/>
  <c r="AW339" i="5"/>
  <c r="AW337" i="5"/>
  <c r="AW336" i="5"/>
  <c r="AW335" i="5"/>
  <c r="AW334" i="5"/>
  <c r="AW333" i="5"/>
  <c r="AW332" i="5"/>
  <c r="AW331" i="5"/>
  <c r="AW330" i="5"/>
  <c r="AW329" i="5"/>
  <c r="AW327" i="5"/>
  <c r="AW326" i="5"/>
  <c r="AW325" i="5"/>
  <c r="AW324" i="5"/>
  <c r="AW323" i="5"/>
  <c r="AW322" i="5"/>
  <c r="AW321" i="5"/>
  <c r="AW320" i="5"/>
  <c r="AW319" i="5"/>
  <c r="AW317" i="5"/>
  <c r="AW316" i="5"/>
  <c r="AW315" i="5"/>
  <c r="AW314" i="5"/>
  <c r="AW313" i="5"/>
  <c r="AW312" i="5"/>
  <c r="AW311" i="5"/>
  <c r="AW310" i="5"/>
  <c r="AW309" i="5"/>
  <c r="AW307" i="5"/>
  <c r="AW306" i="5"/>
  <c r="AW305" i="5"/>
  <c r="AW304" i="5"/>
  <c r="AW303" i="5"/>
  <c r="AW302" i="5"/>
  <c r="AV301" i="5"/>
  <c r="AU301" i="5"/>
  <c r="AT301" i="5"/>
  <c r="AS301" i="5"/>
  <c r="AW300" i="5"/>
  <c r="AW299" i="5"/>
  <c r="AW297" i="5"/>
  <c r="AW296" i="5"/>
  <c r="AW295" i="5"/>
  <c r="AW294" i="5"/>
  <c r="AW293" i="5"/>
  <c r="AW292" i="5"/>
  <c r="AW291" i="5"/>
  <c r="AW290" i="5"/>
  <c r="AW279" i="5"/>
  <c r="AW277" i="5"/>
  <c r="AW276" i="5"/>
  <c r="AW275" i="5"/>
  <c r="AW274" i="5"/>
  <c r="AW273" i="5"/>
  <c r="AW272" i="5"/>
  <c r="AW271" i="5"/>
  <c r="AW270" i="5"/>
  <c r="AW269" i="5"/>
  <c r="AW267" i="5"/>
  <c r="AW266" i="5"/>
  <c r="AW265" i="5"/>
  <c r="AW264" i="5"/>
  <c r="AW263" i="5"/>
  <c r="AW262" i="5"/>
  <c r="AW261" i="5"/>
  <c r="AW260" i="5"/>
  <c r="AW259" i="5"/>
  <c r="AW257" i="5"/>
  <c r="AW256" i="5"/>
  <c r="AW255" i="5"/>
  <c r="AW254" i="5"/>
  <c r="AW253" i="5"/>
  <c r="AW252" i="5"/>
  <c r="AW251" i="5"/>
  <c r="AV250" i="5"/>
  <c r="AU250" i="5"/>
  <c r="AT250" i="5"/>
  <c r="AS250" i="5"/>
  <c r="AW249" i="5"/>
  <c r="AW247" i="5"/>
  <c r="AW246" i="5"/>
  <c r="AW245" i="5"/>
  <c r="AW244" i="5"/>
  <c r="AW243" i="5"/>
  <c r="AW242" i="5"/>
  <c r="AW241" i="5"/>
  <c r="AW240" i="5"/>
  <c r="AW239" i="5"/>
  <c r="AW237" i="5"/>
  <c r="AW236" i="5"/>
  <c r="AW235" i="5"/>
  <c r="AW234" i="5"/>
  <c r="AW233" i="5"/>
  <c r="AW232" i="5"/>
  <c r="AW231" i="5"/>
  <c r="AW230" i="5"/>
  <c r="AW229" i="5"/>
  <c r="AW227" i="5"/>
  <c r="AW226" i="5"/>
  <c r="AW225" i="5"/>
  <c r="AW224" i="5"/>
  <c r="AW223" i="5"/>
  <c r="AW222" i="5"/>
  <c r="AW221" i="5"/>
  <c r="AW220" i="5"/>
  <c r="AW219" i="5"/>
  <c r="AW217" i="5"/>
  <c r="AW216" i="5"/>
  <c r="AW215" i="5"/>
  <c r="AW214" i="5"/>
  <c r="AW213" i="5"/>
  <c r="AW212" i="5"/>
  <c r="AW211" i="5"/>
  <c r="AW210" i="5"/>
  <c r="AW209" i="5"/>
  <c r="AW207" i="5"/>
  <c r="AW206" i="5"/>
  <c r="AW205" i="5"/>
  <c r="AW204" i="5"/>
  <c r="AW203" i="5"/>
  <c r="AW202" i="5"/>
  <c r="AW201" i="5"/>
  <c r="AV200" i="5"/>
  <c r="AU200" i="5"/>
  <c r="AT200" i="5"/>
  <c r="AS200" i="5"/>
  <c r="AW199" i="5"/>
  <c r="AW197" i="5"/>
  <c r="AW196" i="5"/>
  <c r="AW195" i="5"/>
  <c r="AW194" i="5"/>
  <c r="AW193" i="5"/>
  <c r="AW192" i="5"/>
  <c r="AW191" i="5"/>
  <c r="AW190" i="5"/>
  <c r="AW179" i="5"/>
  <c r="AW177" i="5"/>
  <c r="AW176" i="5"/>
  <c r="AW175" i="5"/>
  <c r="AW174" i="5"/>
  <c r="AW173" i="5"/>
  <c r="AW172" i="5"/>
  <c r="AW171" i="5"/>
  <c r="AW170" i="5"/>
  <c r="AW169" i="5"/>
  <c r="AW167" i="5"/>
  <c r="AW166" i="5"/>
  <c r="AW165" i="5"/>
  <c r="AW164" i="5"/>
  <c r="AW163" i="5"/>
  <c r="AW162" i="5"/>
  <c r="AW161" i="5"/>
  <c r="AW160" i="5"/>
  <c r="AW157" i="5"/>
  <c r="AW156" i="5"/>
  <c r="AW155" i="5"/>
  <c r="AW154" i="5"/>
  <c r="AW153" i="5"/>
  <c r="AW152" i="5"/>
  <c r="AW151" i="5"/>
  <c r="AW150" i="5"/>
  <c r="AW149" i="5"/>
  <c r="AW147" i="5"/>
  <c r="AW146" i="5"/>
  <c r="AW145" i="5"/>
  <c r="AW144" i="5"/>
  <c r="AW143" i="5"/>
  <c r="AW142" i="5"/>
  <c r="AW141" i="5"/>
  <c r="AW140" i="5"/>
  <c r="AW139" i="5"/>
  <c r="AW137" i="5"/>
  <c r="AW136" i="5"/>
  <c r="AW135" i="5"/>
  <c r="AW134" i="5"/>
  <c r="AW133" i="5"/>
  <c r="AW132" i="5"/>
  <c r="AW131" i="5"/>
  <c r="AW130" i="5"/>
  <c r="AW129" i="5"/>
  <c r="AW127" i="5"/>
  <c r="AW126" i="5"/>
  <c r="AW125" i="5"/>
  <c r="AW124" i="5"/>
  <c r="AW123" i="5"/>
  <c r="AW122" i="5"/>
  <c r="AW121" i="5"/>
  <c r="AW120" i="5"/>
  <c r="AW119" i="5"/>
  <c r="AW117" i="5"/>
  <c r="AW116" i="5"/>
  <c r="AW115" i="5"/>
  <c r="AW114" i="5"/>
  <c r="AW113" i="5"/>
  <c r="AW112" i="5"/>
  <c r="AW111" i="5"/>
  <c r="AV110" i="5"/>
  <c r="AU110" i="5"/>
  <c r="AT110" i="5"/>
  <c r="AS110" i="5"/>
  <c r="AW109" i="5"/>
  <c r="AW107" i="5"/>
  <c r="AW106" i="5"/>
  <c r="AW105" i="5"/>
  <c r="AW104" i="5"/>
  <c r="AW103" i="5"/>
  <c r="AW102" i="5"/>
  <c r="AW101" i="5"/>
  <c r="AW100" i="5"/>
  <c r="AW99" i="5"/>
  <c r="AW97" i="5"/>
  <c r="AW96" i="5"/>
  <c r="AW95" i="5"/>
  <c r="AW94" i="5"/>
  <c r="AW93" i="5"/>
  <c r="AW92" i="5"/>
  <c r="AW91" i="5"/>
  <c r="AW90" i="5"/>
  <c r="AW79" i="5"/>
  <c r="AW77" i="5"/>
  <c r="AW76" i="5"/>
  <c r="AW75" i="5"/>
  <c r="AW74" i="5"/>
  <c r="AW73" i="5"/>
  <c r="AW72" i="5"/>
  <c r="AW71" i="5"/>
  <c r="AW70" i="5"/>
  <c r="AW69" i="5"/>
  <c r="AW67" i="5"/>
  <c r="AW66" i="5"/>
  <c r="AW65" i="5"/>
  <c r="AW64" i="5"/>
  <c r="AW63" i="5"/>
  <c r="AW62" i="5"/>
  <c r="AW61" i="5"/>
  <c r="AW60" i="5"/>
  <c r="AW57" i="5"/>
  <c r="AW56" i="5"/>
  <c r="AW55" i="5"/>
  <c r="AW54" i="5"/>
  <c r="AW53" i="5"/>
  <c r="AW52" i="5"/>
  <c r="AW51" i="5"/>
  <c r="AW50" i="5"/>
  <c r="AW49" i="5"/>
  <c r="AW47" i="5"/>
  <c r="AW46" i="5"/>
  <c r="AW45" i="5"/>
  <c r="AW44" i="5"/>
  <c r="AW43" i="5"/>
  <c r="AW42" i="5"/>
  <c r="AW41" i="5"/>
  <c r="AW40" i="5"/>
  <c r="AW39" i="5"/>
  <c r="AW37" i="5"/>
  <c r="AW36" i="5"/>
  <c r="AW35" i="5"/>
  <c r="AW34" i="5"/>
  <c r="AW33" i="5"/>
  <c r="AW32" i="5"/>
  <c r="AW31" i="5"/>
  <c r="AW30" i="5"/>
  <c r="AW29" i="5"/>
  <c r="AW27" i="5"/>
  <c r="AW26" i="5"/>
  <c r="AW25" i="5"/>
  <c r="AW24" i="5"/>
  <c r="AW23" i="5"/>
  <c r="AW22" i="5"/>
  <c r="AW21" i="5"/>
  <c r="AW20" i="5"/>
  <c r="AW19" i="5"/>
  <c r="AW17" i="5"/>
  <c r="AW16" i="5"/>
  <c r="AW15" i="5"/>
  <c r="AW14" i="5"/>
  <c r="AW13" i="5"/>
  <c r="AW12" i="5"/>
  <c r="AW11" i="5"/>
  <c r="AW10" i="5"/>
  <c r="AW9" i="5"/>
  <c r="K22" i="35" l="1"/>
  <c r="K8" i="35"/>
  <c r="K16" i="35"/>
  <c r="K18" i="35"/>
  <c r="L10" i="35"/>
  <c r="K20" i="35"/>
  <c r="K7" i="35"/>
  <c r="AN556" i="5"/>
  <c r="L7" i="35"/>
  <c r="L8" i="35"/>
  <c r="L18" i="35"/>
  <c r="M10" i="35"/>
  <c r="M8" i="35"/>
  <c r="M16" i="35"/>
  <c r="M18" i="35"/>
  <c r="J14" i="35"/>
  <c r="J17" i="35"/>
  <c r="J19" i="35"/>
  <c r="M20" i="35"/>
  <c r="M22" i="35"/>
  <c r="AR556" i="5"/>
  <c r="M7" i="35"/>
  <c r="J7" i="35"/>
  <c r="T10" i="35"/>
  <c r="AN250" i="5"/>
  <c r="AN200" i="5"/>
  <c r="AN454" i="5"/>
  <c r="AJ505" i="5"/>
  <c r="AJ454" i="5"/>
  <c r="AJ110" i="5"/>
  <c r="AJ250" i="5"/>
  <c r="AR200" i="5"/>
  <c r="AR454" i="5"/>
  <c r="AF505" i="5"/>
  <c r="AR505" i="5"/>
  <c r="AF250" i="5"/>
  <c r="AR250" i="5"/>
  <c r="AN301" i="5"/>
  <c r="AR301" i="5"/>
  <c r="AN352" i="5"/>
  <c r="AF200" i="5"/>
  <c r="AR110" i="5"/>
  <c r="AF110" i="5"/>
  <c r="AN403" i="5"/>
  <c r="AF403" i="5"/>
  <c r="AF301" i="5"/>
  <c r="AF556" i="5"/>
  <c r="T7" i="35"/>
  <c r="AJ301" i="5"/>
  <c r="AF352" i="5"/>
  <c r="AJ403" i="5"/>
  <c r="AN110" i="5"/>
  <c r="AR352" i="5"/>
  <c r="AN505" i="5"/>
  <c r="AJ556" i="5"/>
  <c r="AW250" i="5"/>
  <c r="AW110" i="5"/>
  <c r="T8" i="35"/>
  <c r="Q23" i="35"/>
  <c r="Q15" i="35"/>
  <c r="R15" i="35"/>
  <c r="T22" i="35"/>
  <c r="R23" i="35"/>
  <c r="S23" i="35"/>
  <c r="S15" i="35"/>
  <c r="T19" i="35"/>
  <c r="T13" i="35"/>
  <c r="T9" i="35"/>
  <c r="T14" i="35"/>
  <c r="T11" i="35"/>
  <c r="T12" i="35"/>
  <c r="T18" i="35"/>
  <c r="T17" i="35"/>
  <c r="T21" i="35"/>
  <c r="T20" i="35"/>
  <c r="P23" i="35"/>
  <c r="T16" i="35"/>
  <c r="P15" i="35"/>
  <c r="AW200" i="5"/>
  <c r="AW352" i="5"/>
  <c r="AW556" i="5"/>
  <c r="AW403" i="5"/>
  <c r="AW301" i="5"/>
  <c r="AW505" i="5"/>
  <c r="AW454"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2" i="5"/>
  <c r="P22" i="5"/>
  <c r="T22" i="5"/>
  <c r="X22" i="5"/>
  <c r="AB22" i="5"/>
  <c r="L23" i="5"/>
  <c r="P23" i="5"/>
  <c r="T23" i="5"/>
  <c r="X23" i="5"/>
  <c r="AB23" i="5"/>
  <c r="L24" i="5"/>
  <c r="P24" i="5"/>
  <c r="T24" i="5"/>
  <c r="X24" i="5"/>
  <c r="AB24" i="5"/>
  <c r="L25" i="5"/>
  <c r="P25" i="5"/>
  <c r="T25" i="5"/>
  <c r="X25" i="5"/>
  <c r="AB25" i="5"/>
  <c r="L26" i="5"/>
  <c r="P26" i="5"/>
  <c r="T26" i="5"/>
  <c r="X26" i="5"/>
  <c r="AB26" i="5"/>
  <c r="L27" i="5"/>
  <c r="P27" i="5"/>
  <c r="T27" i="5"/>
  <c r="X27" i="5"/>
  <c r="AB27" i="5"/>
  <c r="L29" i="5"/>
  <c r="P29" i="5"/>
  <c r="T29" i="5"/>
  <c r="X29" i="5"/>
  <c r="AB29"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9" i="5"/>
  <c r="P39" i="5"/>
  <c r="T39" i="5"/>
  <c r="X39" i="5"/>
  <c r="AB39"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9" i="5"/>
  <c r="P49" i="5"/>
  <c r="T49" i="5"/>
  <c r="X49" i="5"/>
  <c r="AB49"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T23" i="35" l="1"/>
  <c r="T15" i="35"/>
  <c r="L552" i="5"/>
  <c r="V11" i="35"/>
  <c r="V12" i="35"/>
  <c r="V13" i="35"/>
  <c r="F11" i="35"/>
  <c r="G11" i="35"/>
  <c r="F12" i="35"/>
  <c r="G12" i="35"/>
  <c r="F13" i="35"/>
  <c r="G13" i="35"/>
  <c r="L404" i="5"/>
  <c r="L405" i="5"/>
  <c r="L406" i="5"/>
  <c r="L407" i="5"/>
  <c r="L409" i="5"/>
  <c r="L410" i="5"/>
  <c r="L411" i="5"/>
  <c r="L412" i="5"/>
  <c r="L413" i="5"/>
  <c r="L414" i="5"/>
  <c r="L415" i="5"/>
  <c r="L416" i="5"/>
  <c r="L417" i="5"/>
  <c r="L419" i="5"/>
  <c r="L420" i="5"/>
  <c r="L421" i="5"/>
  <c r="L422" i="5"/>
  <c r="L423" i="5"/>
  <c r="L424" i="5"/>
  <c r="L425" i="5"/>
  <c r="L426" i="5"/>
  <c r="L427" i="5"/>
  <c r="L429" i="5"/>
  <c r="L430" i="5"/>
  <c r="L431" i="5"/>
  <c r="L432" i="5"/>
  <c r="L433" i="5"/>
  <c r="L434" i="5"/>
  <c r="L435" i="5"/>
  <c r="L436" i="5"/>
  <c r="L437" i="5"/>
  <c r="L439" i="5"/>
  <c r="L440" i="5"/>
  <c r="L441" i="5"/>
  <c r="L442" i="5"/>
  <c r="L443" i="5"/>
  <c r="L444" i="5"/>
  <c r="L445" i="5"/>
  <c r="L446" i="5"/>
  <c r="L447" i="5"/>
  <c r="L449" i="5"/>
  <c r="L450" i="5"/>
  <c r="L451" i="5"/>
  <c r="L452" i="5"/>
  <c r="L453" i="5"/>
  <c r="E23" i="31"/>
  <c r="G23" i="31" s="1"/>
  <c r="L523" i="5"/>
  <c r="AB423" i="5"/>
  <c r="X423" i="5"/>
  <c r="T423" i="5"/>
  <c r="P423" i="5"/>
  <c r="AB323" i="5"/>
  <c r="X323" i="5"/>
  <c r="T323" i="5"/>
  <c r="P323" i="5"/>
  <c r="L323" i="5"/>
  <c r="AB239" i="5"/>
  <c r="X239" i="5"/>
  <c r="T239" i="5"/>
  <c r="P239" i="5"/>
  <c r="L239"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30" i="5"/>
  <c r="X230" i="5"/>
  <c r="T230" i="5"/>
  <c r="P230" i="5"/>
  <c r="L230" i="5"/>
  <c r="AB223" i="5"/>
  <c r="X223" i="5"/>
  <c r="T223" i="5"/>
  <c r="P223" i="5"/>
  <c r="L223" i="5"/>
  <c r="AB123" i="5"/>
  <c r="X123" i="5"/>
  <c r="T123" i="5"/>
  <c r="P123" i="5"/>
  <c r="L123" i="5"/>
  <c r="AB523" i="5"/>
  <c r="X523" i="5"/>
  <c r="T523" i="5"/>
  <c r="P523" i="5"/>
  <c r="X422" i="5"/>
  <c r="T422" i="5"/>
  <c r="P422" i="5"/>
  <c r="AB322" i="5"/>
  <c r="X322" i="5"/>
  <c r="T322" i="5"/>
  <c r="P322" i="5"/>
  <c r="L322" i="5"/>
  <c r="AB229" i="5"/>
  <c r="X229" i="5"/>
  <c r="T229" i="5"/>
  <c r="P229" i="5"/>
  <c r="L229" i="5"/>
  <c r="AB227" i="5"/>
  <c r="X227" i="5"/>
  <c r="T227" i="5"/>
  <c r="P227" i="5"/>
  <c r="L227" i="5"/>
  <c r="AB226" i="5"/>
  <c r="X226" i="5"/>
  <c r="T226" i="5"/>
  <c r="P226" i="5"/>
  <c r="L226" i="5"/>
  <c r="AB225" i="5"/>
  <c r="X225" i="5"/>
  <c r="T225" i="5"/>
  <c r="P225" i="5"/>
  <c r="L225" i="5"/>
  <c r="AB224" i="5"/>
  <c r="X224" i="5"/>
  <c r="T224" i="5"/>
  <c r="P224" i="5"/>
  <c r="L224" i="5"/>
  <c r="AB222" i="5"/>
  <c r="X222" i="5"/>
  <c r="T222" i="5"/>
  <c r="P222" i="5"/>
  <c r="L222" i="5"/>
  <c r="AB221" i="5"/>
  <c r="X221" i="5"/>
  <c r="T221" i="5"/>
  <c r="P221" i="5"/>
  <c r="L221" i="5"/>
  <c r="AB220" i="5"/>
  <c r="X220" i="5"/>
  <c r="T220" i="5"/>
  <c r="P220" i="5"/>
  <c r="L220" i="5"/>
  <c r="AB122" i="5"/>
  <c r="X122" i="5"/>
  <c r="T122" i="5"/>
  <c r="P122" i="5"/>
  <c r="L122" i="5"/>
  <c r="AB522" i="5"/>
  <c r="X522" i="5"/>
  <c r="T522" i="5"/>
  <c r="P522" i="5"/>
  <c r="L522" i="5"/>
  <c r="AB422" i="5"/>
  <c r="B47" i="30"/>
  <c r="B23" i="30"/>
  <c r="AA505" i="5" l="1"/>
  <c r="Z505" i="5"/>
  <c r="Y505" i="5"/>
  <c r="W505" i="5"/>
  <c r="V505" i="5"/>
  <c r="U505" i="5"/>
  <c r="S505" i="5"/>
  <c r="R505" i="5"/>
  <c r="Q505" i="5"/>
  <c r="O505" i="5"/>
  <c r="N505" i="5"/>
  <c r="M505" i="5"/>
  <c r="AB504" i="5"/>
  <c r="X504" i="5"/>
  <c r="T504" i="5"/>
  <c r="P504" i="5"/>
  <c r="L504" i="5"/>
  <c r="AB503" i="5"/>
  <c r="X503" i="5"/>
  <c r="T503" i="5"/>
  <c r="P503" i="5"/>
  <c r="L503" i="5"/>
  <c r="AB502" i="5"/>
  <c r="X502" i="5"/>
  <c r="T502" i="5"/>
  <c r="P502" i="5"/>
  <c r="L502" i="5"/>
  <c r="AB501" i="5"/>
  <c r="X501" i="5"/>
  <c r="T501" i="5"/>
  <c r="P501" i="5"/>
  <c r="L501" i="5"/>
  <c r="AB500" i="5"/>
  <c r="X500" i="5"/>
  <c r="T500" i="5"/>
  <c r="P500" i="5"/>
  <c r="L500" i="5"/>
  <c r="AB499" i="5"/>
  <c r="X499" i="5"/>
  <c r="T499" i="5"/>
  <c r="P499" i="5"/>
  <c r="L499" i="5"/>
  <c r="AB497" i="5"/>
  <c r="X497" i="5"/>
  <c r="T497" i="5"/>
  <c r="P497" i="5"/>
  <c r="L497" i="5"/>
  <c r="AB496" i="5"/>
  <c r="X496" i="5"/>
  <c r="T496" i="5"/>
  <c r="P496" i="5"/>
  <c r="L496" i="5"/>
  <c r="AB495" i="5"/>
  <c r="X495" i="5"/>
  <c r="T495" i="5"/>
  <c r="P495" i="5"/>
  <c r="L495" i="5"/>
  <c r="AB494" i="5"/>
  <c r="X494" i="5"/>
  <c r="T494" i="5"/>
  <c r="P494" i="5"/>
  <c r="L494" i="5"/>
  <c r="AB493" i="5"/>
  <c r="X493" i="5"/>
  <c r="T493" i="5"/>
  <c r="P493" i="5"/>
  <c r="L493" i="5"/>
  <c r="AB492" i="5"/>
  <c r="X492" i="5"/>
  <c r="T492" i="5"/>
  <c r="P492" i="5"/>
  <c r="L492" i="5"/>
  <c r="AB491" i="5"/>
  <c r="X491" i="5"/>
  <c r="T491" i="5"/>
  <c r="P491" i="5"/>
  <c r="L491" i="5"/>
  <c r="AB490" i="5"/>
  <c r="X490" i="5"/>
  <c r="T490" i="5"/>
  <c r="P490" i="5"/>
  <c r="L490" i="5"/>
  <c r="AB479" i="5"/>
  <c r="X479" i="5"/>
  <c r="T479" i="5"/>
  <c r="P479" i="5"/>
  <c r="L479" i="5"/>
  <c r="AB477" i="5"/>
  <c r="X477" i="5"/>
  <c r="T477" i="5"/>
  <c r="P477" i="5"/>
  <c r="L477" i="5"/>
  <c r="AB476" i="5"/>
  <c r="X476" i="5"/>
  <c r="T476" i="5"/>
  <c r="P476" i="5"/>
  <c r="L476" i="5"/>
  <c r="AB475" i="5"/>
  <c r="X475" i="5"/>
  <c r="T475" i="5"/>
  <c r="P475" i="5"/>
  <c r="L475" i="5"/>
  <c r="AB474" i="5"/>
  <c r="X474" i="5"/>
  <c r="T474" i="5"/>
  <c r="P474" i="5"/>
  <c r="L474" i="5"/>
  <c r="AB473" i="5"/>
  <c r="X473" i="5"/>
  <c r="T473" i="5"/>
  <c r="P473" i="5"/>
  <c r="L473" i="5"/>
  <c r="AB472" i="5"/>
  <c r="X472" i="5"/>
  <c r="T472" i="5"/>
  <c r="P472" i="5"/>
  <c r="L472" i="5"/>
  <c r="AB471" i="5"/>
  <c r="X471" i="5"/>
  <c r="T471" i="5"/>
  <c r="P471" i="5"/>
  <c r="L471" i="5"/>
  <c r="AB470" i="5"/>
  <c r="X470" i="5"/>
  <c r="T470" i="5"/>
  <c r="P470" i="5"/>
  <c r="L470" i="5"/>
  <c r="AB469" i="5"/>
  <c r="X469" i="5"/>
  <c r="T469" i="5"/>
  <c r="P469" i="5"/>
  <c r="L469" i="5"/>
  <c r="AB467" i="5"/>
  <c r="X467" i="5"/>
  <c r="T467" i="5"/>
  <c r="P467" i="5"/>
  <c r="L467" i="5"/>
  <c r="AB466" i="5"/>
  <c r="X466" i="5"/>
  <c r="T466" i="5"/>
  <c r="P466" i="5"/>
  <c r="L466" i="5"/>
  <c r="AB465" i="5"/>
  <c r="X465" i="5"/>
  <c r="T465" i="5"/>
  <c r="P465" i="5"/>
  <c r="L465" i="5"/>
  <c r="AB464" i="5"/>
  <c r="X464" i="5"/>
  <c r="T464" i="5"/>
  <c r="P464" i="5"/>
  <c r="L464" i="5"/>
  <c r="AB463" i="5"/>
  <c r="X463" i="5"/>
  <c r="T463" i="5"/>
  <c r="P463" i="5"/>
  <c r="L463" i="5"/>
  <c r="AB462" i="5"/>
  <c r="X462" i="5"/>
  <c r="T462" i="5"/>
  <c r="P462" i="5"/>
  <c r="L462" i="5"/>
  <c r="AB461" i="5"/>
  <c r="X461" i="5"/>
  <c r="T461" i="5"/>
  <c r="P461" i="5"/>
  <c r="L461" i="5"/>
  <c r="AB460" i="5"/>
  <c r="X460" i="5"/>
  <c r="T460" i="5"/>
  <c r="P460" i="5"/>
  <c r="L460" i="5"/>
  <c r="AB459" i="5"/>
  <c r="X459" i="5"/>
  <c r="T459" i="5"/>
  <c r="P459" i="5"/>
  <c r="L459" i="5"/>
  <c r="AB457" i="5"/>
  <c r="X457" i="5"/>
  <c r="T457" i="5"/>
  <c r="P457" i="5"/>
  <c r="L457" i="5"/>
  <c r="AB456" i="5"/>
  <c r="X456" i="5"/>
  <c r="T456" i="5"/>
  <c r="L456" i="5"/>
  <c r="AB455" i="5"/>
  <c r="X455" i="5"/>
  <c r="T455" i="5"/>
  <c r="P455" i="5"/>
  <c r="L455" i="5"/>
  <c r="AA454" i="5"/>
  <c r="Z454" i="5"/>
  <c r="Y454" i="5"/>
  <c r="W454" i="5"/>
  <c r="V454" i="5"/>
  <c r="U454" i="5"/>
  <c r="S454" i="5"/>
  <c r="R454" i="5"/>
  <c r="Q454" i="5"/>
  <c r="O454" i="5"/>
  <c r="N454" i="5"/>
  <c r="M454" i="5"/>
  <c r="AB453" i="5"/>
  <c r="X453" i="5"/>
  <c r="T453" i="5"/>
  <c r="P453" i="5"/>
  <c r="AB452" i="5"/>
  <c r="X452" i="5"/>
  <c r="T452" i="5"/>
  <c r="P452" i="5"/>
  <c r="AB451" i="5"/>
  <c r="X451" i="5"/>
  <c r="T451" i="5"/>
  <c r="P451" i="5"/>
  <c r="AB450" i="5"/>
  <c r="X450" i="5"/>
  <c r="T450" i="5"/>
  <c r="P450" i="5"/>
  <c r="AB449" i="5"/>
  <c r="X449" i="5"/>
  <c r="T449" i="5"/>
  <c r="P449" i="5"/>
  <c r="AB447" i="5"/>
  <c r="X447" i="5"/>
  <c r="T447" i="5"/>
  <c r="P447" i="5"/>
  <c r="AB446" i="5"/>
  <c r="X446" i="5"/>
  <c r="T446" i="5"/>
  <c r="P446" i="5"/>
  <c r="AB445" i="5"/>
  <c r="X445" i="5"/>
  <c r="T445" i="5"/>
  <c r="P445" i="5"/>
  <c r="AB444" i="5"/>
  <c r="X444" i="5"/>
  <c r="T444" i="5"/>
  <c r="P444" i="5"/>
  <c r="AB443" i="5"/>
  <c r="X443" i="5"/>
  <c r="T443" i="5"/>
  <c r="P443" i="5"/>
  <c r="AB442" i="5"/>
  <c r="X442" i="5"/>
  <c r="T442" i="5"/>
  <c r="P442" i="5"/>
  <c r="AB441" i="5"/>
  <c r="X441" i="5"/>
  <c r="T441" i="5"/>
  <c r="P441" i="5"/>
  <c r="AB440" i="5"/>
  <c r="X440" i="5"/>
  <c r="T440" i="5"/>
  <c r="P440" i="5"/>
  <c r="AB439" i="5"/>
  <c r="X439" i="5"/>
  <c r="T439" i="5"/>
  <c r="P439" i="5"/>
  <c r="AB437" i="5"/>
  <c r="X437" i="5"/>
  <c r="T437" i="5"/>
  <c r="P437" i="5"/>
  <c r="AB436" i="5"/>
  <c r="X436" i="5"/>
  <c r="T436" i="5"/>
  <c r="P436" i="5"/>
  <c r="AB435" i="5"/>
  <c r="X435" i="5"/>
  <c r="T435" i="5"/>
  <c r="P435" i="5"/>
  <c r="AB434" i="5"/>
  <c r="X434" i="5"/>
  <c r="T434" i="5"/>
  <c r="P434" i="5"/>
  <c r="AB433" i="5"/>
  <c r="X433" i="5"/>
  <c r="T433" i="5"/>
  <c r="P433" i="5"/>
  <c r="AB432" i="5"/>
  <c r="X432" i="5"/>
  <c r="T432" i="5"/>
  <c r="P432" i="5"/>
  <c r="AB431" i="5"/>
  <c r="X431" i="5"/>
  <c r="T431" i="5"/>
  <c r="P431" i="5"/>
  <c r="AB430" i="5"/>
  <c r="X430" i="5"/>
  <c r="T430" i="5"/>
  <c r="P430" i="5"/>
  <c r="AB429" i="5"/>
  <c r="X429" i="5"/>
  <c r="T429" i="5"/>
  <c r="P429" i="5"/>
  <c r="AB427" i="5"/>
  <c r="X427" i="5"/>
  <c r="T427" i="5"/>
  <c r="P427" i="5"/>
  <c r="AB426" i="5"/>
  <c r="X426" i="5"/>
  <c r="T426" i="5"/>
  <c r="P426" i="5"/>
  <c r="AB425" i="5"/>
  <c r="X425" i="5"/>
  <c r="T425" i="5"/>
  <c r="P425" i="5"/>
  <c r="AB424" i="5"/>
  <c r="X424" i="5"/>
  <c r="T424" i="5"/>
  <c r="P424" i="5"/>
  <c r="AB421" i="5"/>
  <c r="X421" i="5"/>
  <c r="T421" i="5"/>
  <c r="P421" i="5"/>
  <c r="AB420" i="5"/>
  <c r="X420" i="5"/>
  <c r="T420" i="5"/>
  <c r="P420" i="5"/>
  <c r="AB419" i="5"/>
  <c r="X419" i="5"/>
  <c r="T419" i="5"/>
  <c r="P419" i="5"/>
  <c r="AB417" i="5"/>
  <c r="X417" i="5"/>
  <c r="T417" i="5"/>
  <c r="P417" i="5"/>
  <c r="AB416" i="5"/>
  <c r="X416" i="5"/>
  <c r="T416" i="5"/>
  <c r="P416" i="5"/>
  <c r="AB415" i="5"/>
  <c r="X415" i="5"/>
  <c r="T415" i="5"/>
  <c r="P415" i="5"/>
  <c r="AB414" i="5"/>
  <c r="X414" i="5"/>
  <c r="T414" i="5"/>
  <c r="P414" i="5"/>
  <c r="AB413" i="5"/>
  <c r="X413" i="5"/>
  <c r="T413" i="5"/>
  <c r="P413" i="5"/>
  <c r="AB412" i="5"/>
  <c r="X412" i="5"/>
  <c r="T412" i="5"/>
  <c r="P412" i="5"/>
  <c r="AB411" i="5"/>
  <c r="X411" i="5"/>
  <c r="T411" i="5"/>
  <c r="P411" i="5"/>
  <c r="AB410" i="5"/>
  <c r="X410" i="5"/>
  <c r="T410" i="5"/>
  <c r="P410" i="5"/>
  <c r="AB409" i="5"/>
  <c r="X409" i="5"/>
  <c r="T409" i="5"/>
  <c r="P409" i="5"/>
  <c r="AB407" i="5"/>
  <c r="X407" i="5"/>
  <c r="T407" i="5"/>
  <c r="P407" i="5"/>
  <c r="AB406" i="5"/>
  <c r="X406" i="5"/>
  <c r="T406" i="5"/>
  <c r="P406" i="5"/>
  <c r="AB405" i="5"/>
  <c r="X405" i="5"/>
  <c r="T405" i="5"/>
  <c r="AB404" i="5"/>
  <c r="X404" i="5"/>
  <c r="T404" i="5"/>
  <c r="P404" i="5"/>
  <c r="L15" i="5"/>
  <c r="P15" i="5"/>
  <c r="T15" i="5"/>
  <c r="X15" i="5"/>
  <c r="AB15" i="5"/>
  <c r="AA556" i="5"/>
  <c r="Z556" i="5"/>
  <c r="Y556" i="5"/>
  <c r="W556" i="5"/>
  <c r="V556" i="5"/>
  <c r="U556" i="5"/>
  <c r="S556" i="5"/>
  <c r="R556" i="5"/>
  <c r="Q556" i="5"/>
  <c r="O556" i="5"/>
  <c r="N556" i="5"/>
  <c r="M556" i="5"/>
  <c r="AA403" i="5"/>
  <c r="Z403" i="5"/>
  <c r="Y403" i="5"/>
  <c r="W403" i="5"/>
  <c r="V403" i="5"/>
  <c r="U403" i="5"/>
  <c r="S403" i="5"/>
  <c r="R403" i="5"/>
  <c r="Q403" i="5"/>
  <c r="O403" i="5"/>
  <c r="N403" i="5"/>
  <c r="M403" i="5"/>
  <c r="Y352" i="5"/>
  <c r="AA352" i="5"/>
  <c r="Z352" i="5"/>
  <c r="W352" i="5"/>
  <c r="V352" i="5"/>
  <c r="U352" i="5"/>
  <c r="S352" i="5"/>
  <c r="R352" i="5"/>
  <c r="Q352" i="5"/>
  <c r="O352" i="5"/>
  <c r="N352" i="5"/>
  <c r="M352" i="5"/>
  <c r="AA301" i="5"/>
  <c r="Z301" i="5"/>
  <c r="Y301" i="5"/>
  <c r="W301" i="5"/>
  <c r="V301" i="5"/>
  <c r="U301" i="5"/>
  <c r="S301" i="5"/>
  <c r="R301" i="5"/>
  <c r="Q301" i="5"/>
  <c r="O301" i="5"/>
  <c r="N301" i="5"/>
  <c r="M301" i="5"/>
  <c r="AB555" i="5"/>
  <c r="X555" i="5"/>
  <c r="T555" i="5"/>
  <c r="P555" i="5"/>
  <c r="L555" i="5"/>
  <c r="AB554" i="5"/>
  <c r="X554" i="5"/>
  <c r="T554" i="5"/>
  <c r="P554" i="5"/>
  <c r="L554" i="5"/>
  <c r="AB553" i="5"/>
  <c r="X553" i="5"/>
  <c r="T553" i="5"/>
  <c r="P553" i="5"/>
  <c r="L553" i="5"/>
  <c r="AB552" i="5"/>
  <c r="X552" i="5"/>
  <c r="T552" i="5"/>
  <c r="P552" i="5"/>
  <c r="AB551" i="5"/>
  <c r="X551" i="5"/>
  <c r="T551" i="5"/>
  <c r="P551" i="5"/>
  <c r="L551" i="5"/>
  <c r="AB550" i="5"/>
  <c r="X550" i="5"/>
  <c r="T550" i="5"/>
  <c r="P550" i="5"/>
  <c r="L550" i="5"/>
  <c r="AB549" i="5"/>
  <c r="X549" i="5"/>
  <c r="T549" i="5"/>
  <c r="P549" i="5"/>
  <c r="L549" i="5"/>
  <c r="AB547" i="5"/>
  <c r="X547" i="5"/>
  <c r="T547" i="5"/>
  <c r="P547" i="5"/>
  <c r="L547" i="5"/>
  <c r="AB546" i="5"/>
  <c r="X546" i="5"/>
  <c r="T546" i="5"/>
  <c r="P546" i="5"/>
  <c r="L546" i="5"/>
  <c r="AB545" i="5"/>
  <c r="X545" i="5"/>
  <c r="T545" i="5"/>
  <c r="P545" i="5"/>
  <c r="L545" i="5"/>
  <c r="AB544" i="5"/>
  <c r="X544" i="5"/>
  <c r="T544" i="5"/>
  <c r="P544" i="5"/>
  <c r="L544" i="5"/>
  <c r="AB543" i="5"/>
  <c r="X543" i="5"/>
  <c r="T543" i="5"/>
  <c r="P543" i="5"/>
  <c r="L543" i="5"/>
  <c r="AB542" i="5"/>
  <c r="X542" i="5"/>
  <c r="T542" i="5"/>
  <c r="P542" i="5"/>
  <c r="L542" i="5"/>
  <c r="AB541" i="5"/>
  <c r="X541" i="5"/>
  <c r="T541" i="5"/>
  <c r="P541" i="5"/>
  <c r="L541" i="5"/>
  <c r="AB540" i="5"/>
  <c r="X540" i="5"/>
  <c r="T540" i="5"/>
  <c r="P540" i="5"/>
  <c r="L540" i="5"/>
  <c r="AB539" i="5"/>
  <c r="X539" i="5"/>
  <c r="T539" i="5"/>
  <c r="P539" i="5"/>
  <c r="L539" i="5"/>
  <c r="AB537" i="5"/>
  <c r="X537" i="5"/>
  <c r="T537" i="5"/>
  <c r="P537" i="5"/>
  <c r="L537" i="5"/>
  <c r="AB536" i="5"/>
  <c r="X536" i="5"/>
  <c r="T536" i="5"/>
  <c r="P536" i="5"/>
  <c r="L536" i="5"/>
  <c r="AB535" i="5"/>
  <c r="X535" i="5"/>
  <c r="T535" i="5"/>
  <c r="P535" i="5"/>
  <c r="L535" i="5"/>
  <c r="AB534" i="5"/>
  <c r="X534" i="5"/>
  <c r="T534" i="5"/>
  <c r="P534" i="5"/>
  <c r="L534" i="5"/>
  <c r="AB533" i="5"/>
  <c r="X533" i="5"/>
  <c r="T533" i="5"/>
  <c r="P533" i="5"/>
  <c r="L533" i="5"/>
  <c r="AB532" i="5"/>
  <c r="X532" i="5"/>
  <c r="T532" i="5"/>
  <c r="P532" i="5"/>
  <c r="L532" i="5"/>
  <c r="AB531" i="5"/>
  <c r="X531" i="5"/>
  <c r="T531" i="5"/>
  <c r="P531" i="5"/>
  <c r="L531" i="5"/>
  <c r="AB530" i="5"/>
  <c r="X530" i="5"/>
  <c r="T530" i="5"/>
  <c r="P530" i="5"/>
  <c r="L530" i="5"/>
  <c r="AB529" i="5"/>
  <c r="X529" i="5"/>
  <c r="T529" i="5"/>
  <c r="P529" i="5"/>
  <c r="L529" i="5"/>
  <c r="AB527" i="5"/>
  <c r="X527" i="5"/>
  <c r="T527" i="5"/>
  <c r="P527" i="5"/>
  <c r="L527" i="5"/>
  <c r="AB526" i="5"/>
  <c r="X526" i="5"/>
  <c r="T526" i="5"/>
  <c r="P526" i="5"/>
  <c r="L526" i="5"/>
  <c r="AB525" i="5"/>
  <c r="X525" i="5"/>
  <c r="T525" i="5"/>
  <c r="P525" i="5"/>
  <c r="L525" i="5"/>
  <c r="AB524" i="5"/>
  <c r="X524" i="5"/>
  <c r="T524" i="5"/>
  <c r="P524" i="5"/>
  <c r="L524" i="5"/>
  <c r="AB521" i="5"/>
  <c r="X521" i="5"/>
  <c r="T521" i="5"/>
  <c r="P521" i="5"/>
  <c r="L521" i="5"/>
  <c r="AB520" i="5"/>
  <c r="X520" i="5"/>
  <c r="T520" i="5"/>
  <c r="P520" i="5"/>
  <c r="L520" i="5"/>
  <c r="AB519" i="5"/>
  <c r="X519" i="5"/>
  <c r="T519" i="5"/>
  <c r="P519" i="5"/>
  <c r="L519" i="5"/>
  <c r="AB517" i="5"/>
  <c r="X517" i="5"/>
  <c r="T517" i="5"/>
  <c r="P517" i="5"/>
  <c r="L517" i="5"/>
  <c r="AB516" i="5"/>
  <c r="X516" i="5"/>
  <c r="T516" i="5"/>
  <c r="P516" i="5"/>
  <c r="L516" i="5"/>
  <c r="AB515" i="5"/>
  <c r="X515" i="5"/>
  <c r="T515" i="5"/>
  <c r="P515" i="5"/>
  <c r="L515" i="5"/>
  <c r="AB514" i="5"/>
  <c r="X514" i="5"/>
  <c r="T514" i="5"/>
  <c r="P514" i="5"/>
  <c r="L514" i="5"/>
  <c r="AB402" i="5"/>
  <c r="X402" i="5"/>
  <c r="T402" i="5"/>
  <c r="P402" i="5"/>
  <c r="L402" i="5"/>
  <c r="AB401" i="5"/>
  <c r="X401" i="5"/>
  <c r="T401" i="5"/>
  <c r="P401" i="5"/>
  <c r="L401" i="5"/>
  <c r="AB400" i="5"/>
  <c r="X400" i="5"/>
  <c r="T400" i="5"/>
  <c r="P400" i="5"/>
  <c r="L400" i="5"/>
  <c r="AB399" i="5"/>
  <c r="X399" i="5"/>
  <c r="T399" i="5"/>
  <c r="P399" i="5"/>
  <c r="L399" i="5"/>
  <c r="AB397" i="5"/>
  <c r="X397" i="5"/>
  <c r="T397" i="5"/>
  <c r="P397" i="5"/>
  <c r="L397" i="5"/>
  <c r="AB396" i="5"/>
  <c r="X396" i="5"/>
  <c r="T396" i="5"/>
  <c r="P396" i="5"/>
  <c r="L396" i="5"/>
  <c r="AB395" i="5"/>
  <c r="X395" i="5"/>
  <c r="T395" i="5"/>
  <c r="P395" i="5"/>
  <c r="L395" i="5"/>
  <c r="AB394" i="5"/>
  <c r="X394" i="5"/>
  <c r="T394" i="5"/>
  <c r="P394" i="5"/>
  <c r="L394" i="5"/>
  <c r="AB393" i="5"/>
  <c r="X393" i="5"/>
  <c r="T393" i="5"/>
  <c r="P393" i="5"/>
  <c r="L393" i="5"/>
  <c r="AB392" i="5"/>
  <c r="X392" i="5"/>
  <c r="T392" i="5"/>
  <c r="P392" i="5"/>
  <c r="L392" i="5"/>
  <c r="AB391" i="5"/>
  <c r="X391" i="5"/>
  <c r="T391" i="5"/>
  <c r="P391" i="5"/>
  <c r="L391" i="5"/>
  <c r="AB390" i="5"/>
  <c r="X390" i="5"/>
  <c r="T390" i="5"/>
  <c r="P390" i="5"/>
  <c r="L390" i="5"/>
  <c r="AB379" i="5"/>
  <c r="X379" i="5"/>
  <c r="T379" i="5"/>
  <c r="P379" i="5"/>
  <c r="L379" i="5"/>
  <c r="AB377" i="5"/>
  <c r="X377" i="5"/>
  <c r="T377" i="5"/>
  <c r="P377" i="5"/>
  <c r="L377" i="5"/>
  <c r="AB376" i="5"/>
  <c r="X376" i="5"/>
  <c r="T376" i="5"/>
  <c r="P376" i="5"/>
  <c r="L376" i="5"/>
  <c r="AB375" i="5"/>
  <c r="X375" i="5"/>
  <c r="T375" i="5"/>
  <c r="P375" i="5"/>
  <c r="L375" i="5"/>
  <c r="AB374" i="5"/>
  <c r="X374" i="5"/>
  <c r="T374" i="5"/>
  <c r="P374" i="5"/>
  <c r="L374" i="5"/>
  <c r="AB373" i="5"/>
  <c r="X373" i="5"/>
  <c r="T373" i="5"/>
  <c r="P373" i="5"/>
  <c r="L373" i="5"/>
  <c r="AB372" i="5"/>
  <c r="X372" i="5"/>
  <c r="T372" i="5"/>
  <c r="P372" i="5"/>
  <c r="L372" i="5"/>
  <c r="AB371" i="5"/>
  <c r="X371" i="5"/>
  <c r="T371" i="5"/>
  <c r="P371" i="5"/>
  <c r="L371" i="5"/>
  <c r="AB370" i="5"/>
  <c r="X370" i="5"/>
  <c r="T370" i="5"/>
  <c r="P370" i="5"/>
  <c r="L370" i="5"/>
  <c r="AB369" i="5"/>
  <c r="X369" i="5"/>
  <c r="T369" i="5"/>
  <c r="P369" i="5"/>
  <c r="L369" i="5"/>
  <c r="AB367" i="5"/>
  <c r="X367" i="5"/>
  <c r="T367" i="5"/>
  <c r="P367" i="5"/>
  <c r="L367" i="5"/>
  <c r="AB366" i="5"/>
  <c r="X366" i="5"/>
  <c r="T366" i="5"/>
  <c r="P366" i="5"/>
  <c r="L366" i="5"/>
  <c r="AB365" i="5"/>
  <c r="X365" i="5"/>
  <c r="T365" i="5"/>
  <c r="P365" i="5"/>
  <c r="L365" i="5"/>
  <c r="AB364" i="5"/>
  <c r="X364" i="5"/>
  <c r="T364" i="5"/>
  <c r="P364" i="5"/>
  <c r="L364" i="5"/>
  <c r="AB363" i="5"/>
  <c r="X363" i="5"/>
  <c r="T363" i="5"/>
  <c r="P363" i="5"/>
  <c r="L363" i="5"/>
  <c r="AB362" i="5"/>
  <c r="X362" i="5"/>
  <c r="T362" i="5"/>
  <c r="P362" i="5"/>
  <c r="L362" i="5"/>
  <c r="AB361" i="5"/>
  <c r="X361" i="5"/>
  <c r="T361" i="5"/>
  <c r="P361" i="5"/>
  <c r="L361" i="5"/>
  <c r="AB351" i="5"/>
  <c r="X351" i="5"/>
  <c r="T351" i="5"/>
  <c r="P351" i="5"/>
  <c r="L351" i="5"/>
  <c r="AB350" i="5"/>
  <c r="X350" i="5"/>
  <c r="T350" i="5"/>
  <c r="P350" i="5"/>
  <c r="L350" i="5"/>
  <c r="AB349" i="5"/>
  <c r="X349" i="5"/>
  <c r="T349" i="5"/>
  <c r="P349" i="5"/>
  <c r="L349" i="5"/>
  <c r="AB347" i="5"/>
  <c r="X347" i="5"/>
  <c r="T347" i="5"/>
  <c r="P347" i="5"/>
  <c r="L347" i="5"/>
  <c r="AB346" i="5"/>
  <c r="X346" i="5"/>
  <c r="T346" i="5"/>
  <c r="P346" i="5"/>
  <c r="L346" i="5"/>
  <c r="AB345" i="5"/>
  <c r="X345" i="5"/>
  <c r="T345" i="5"/>
  <c r="P345" i="5"/>
  <c r="L345" i="5"/>
  <c r="AB344" i="5"/>
  <c r="X344" i="5"/>
  <c r="T344" i="5"/>
  <c r="P344" i="5"/>
  <c r="L344" i="5"/>
  <c r="AB343" i="5"/>
  <c r="X343" i="5"/>
  <c r="T343" i="5"/>
  <c r="P343" i="5"/>
  <c r="L343" i="5"/>
  <c r="AB342" i="5"/>
  <c r="X342" i="5"/>
  <c r="T342" i="5"/>
  <c r="P342" i="5"/>
  <c r="L342" i="5"/>
  <c r="AB341" i="5"/>
  <c r="X341" i="5"/>
  <c r="T341" i="5"/>
  <c r="P341" i="5"/>
  <c r="L341" i="5"/>
  <c r="AB340" i="5"/>
  <c r="X340" i="5"/>
  <c r="T340" i="5"/>
  <c r="P340" i="5"/>
  <c r="L340" i="5"/>
  <c r="AB339" i="5"/>
  <c r="X339" i="5"/>
  <c r="T339" i="5"/>
  <c r="P339" i="5"/>
  <c r="L339" i="5"/>
  <c r="AB337" i="5"/>
  <c r="X337" i="5"/>
  <c r="T337" i="5"/>
  <c r="P337" i="5"/>
  <c r="L337" i="5"/>
  <c r="AB336" i="5"/>
  <c r="X336" i="5"/>
  <c r="T336" i="5"/>
  <c r="P336" i="5"/>
  <c r="L336" i="5"/>
  <c r="AB335" i="5"/>
  <c r="X335" i="5"/>
  <c r="T335" i="5"/>
  <c r="P335" i="5"/>
  <c r="L335" i="5"/>
  <c r="AB334" i="5"/>
  <c r="X334" i="5"/>
  <c r="T334" i="5"/>
  <c r="P334" i="5"/>
  <c r="L334" i="5"/>
  <c r="AB333" i="5"/>
  <c r="X333" i="5"/>
  <c r="T333" i="5"/>
  <c r="P333" i="5"/>
  <c r="L333" i="5"/>
  <c r="AB332" i="5"/>
  <c r="X332" i="5"/>
  <c r="T332" i="5"/>
  <c r="P332" i="5"/>
  <c r="L332" i="5"/>
  <c r="AB331" i="5"/>
  <c r="X331" i="5"/>
  <c r="T331" i="5"/>
  <c r="P331" i="5"/>
  <c r="L331" i="5"/>
  <c r="AB330" i="5"/>
  <c r="X330" i="5"/>
  <c r="T330" i="5"/>
  <c r="P330" i="5"/>
  <c r="L330" i="5"/>
  <c r="AB329" i="5"/>
  <c r="X329" i="5"/>
  <c r="T329" i="5"/>
  <c r="P329" i="5"/>
  <c r="L329" i="5"/>
  <c r="AB327" i="5"/>
  <c r="X327" i="5"/>
  <c r="T327" i="5"/>
  <c r="P327" i="5"/>
  <c r="L327" i="5"/>
  <c r="AB326" i="5"/>
  <c r="X326" i="5"/>
  <c r="T326" i="5"/>
  <c r="P326" i="5"/>
  <c r="L326" i="5"/>
  <c r="AB325" i="5"/>
  <c r="X325" i="5"/>
  <c r="T325" i="5"/>
  <c r="P325" i="5"/>
  <c r="L325" i="5"/>
  <c r="AB324" i="5"/>
  <c r="X324" i="5"/>
  <c r="T324" i="5"/>
  <c r="P324" i="5"/>
  <c r="L324" i="5"/>
  <c r="AB321" i="5"/>
  <c r="X321" i="5"/>
  <c r="T321" i="5"/>
  <c r="P321" i="5"/>
  <c r="L321" i="5"/>
  <c r="AB320" i="5"/>
  <c r="X320" i="5"/>
  <c r="T320" i="5"/>
  <c r="P320" i="5"/>
  <c r="L320" i="5"/>
  <c r="AB319" i="5"/>
  <c r="X319" i="5"/>
  <c r="T319" i="5"/>
  <c r="P319" i="5"/>
  <c r="L319" i="5"/>
  <c r="AB317" i="5"/>
  <c r="X317" i="5"/>
  <c r="T317" i="5"/>
  <c r="P317" i="5"/>
  <c r="L317" i="5"/>
  <c r="AB316" i="5"/>
  <c r="X316" i="5"/>
  <c r="T316" i="5"/>
  <c r="P316" i="5"/>
  <c r="L316" i="5"/>
  <c r="AB315" i="5"/>
  <c r="X315" i="5"/>
  <c r="T315" i="5"/>
  <c r="P315" i="5"/>
  <c r="L315" i="5"/>
  <c r="AB314" i="5"/>
  <c r="X314" i="5"/>
  <c r="T314" i="5"/>
  <c r="P314" i="5"/>
  <c r="L314" i="5"/>
  <c r="AB313" i="5"/>
  <c r="X313" i="5"/>
  <c r="T313" i="5"/>
  <c r="P313" i="5"/>
  <c r="L313" i="5"/>
  <c r="AB312" i="5"/>
  <c r="X312" i="5"/>
  <c r="T312" i="5"/>
  <c r="P312" i="5"/>
  <c r="L312" i="5"/>
  <c r="AB311" i="5"/>
  <c r="X311" i="5"/>
  <c r="T311" i="5"/>
  <c r="P311" i="5"/>
  <c r="L311" i="5"/>
  <c r="AB310" i="5"/>
  <c r="X310" i="5"/>
  <c r="T310" i="5"/>
  <c r="P310" i="5"/>
  <c r="L310" i="5"/>
  <c r="AB300" i="5"/>
  <c r="X300" i="5"/>
  <c r="T300" i="5"/>
  <c r="P300" i="5"/>
  <c r="L300" i="5"/>
  <c r="AB299" i="5"/>
  <c r="X299" i="5"/>
  <c r="T299" i="5"/>
  <c r="P299" i="5"/>
  <c r="L299" i="5"/>
  <c r="AB297" i="5"/>
  <c r="X297" i="5"/>
  <c r="T297" i="5"/>
  <c r="P297" i="5"/>
  <c r="L297" i="5"/>
  <c r="AB296" i="5"/>
  <c r="X296" i="5"/>
  <c r="T296" i="5"/>
  <c r="P296" i="5"/>
  <c r="L296" i="5"/>
  <c r="AB295" i="5"/>
  <c r="X295" i="5"/>
  <c r="T295" i="5"/>
  <c r="P295" i="5"/>
  <c r="L295" i="5"/>
  <c r="AB294" i="5"/>
  <c r="X294" i="5"/>
  <c r="T294" i="5"/>
  <c r="P294" i="5"/>
  <c r="L294" i="5"/>
  <c r="AB293" i="5"/>
  <c r="X293" i="5"/>
  <c r="T293" i="5"/>
  <c r="P293" i="5"/>
  <c r="L293" i="5"/>
  <c r="AB292" i="5"/>
  <c r="X292" i="5"/>
  <c r="T292" i="5"/>
  <c r="P292" i="5"/>
  <c r="L292" i="5"/>
  <c r="AB291" i="5"/>
  <c r="X291" i="5"/>
  <c r="T291" i="5"/>
  <c r="P291" i="5"/>
  <c r="L291" i="5"/>
  <c r="AB290" i="5"/>
  <c r="X290" i="5"/>
  <c r="T290" i="5"/>
  <c r="P290" i="5"/>
  <c r="L290" i="5"/>
  <c r="AB279" i="5"/>
  <c r="X279" i="5"/>
  <c r="T279" i="5"/>
  <c r="P279" i="5"/>
  <c r="L279" i="5"/>
  <c r="AB277" i="5"/>
  <c r="X277" i="5"/>
  <c r="T277" i="5"/>
  <c r="P277" i="5"/>
  <c r="L277" i="5"/>
  <c r="AB276" i="5"/>
  <c r="X276" i="5"/>
  <c r="T276" i="5"/>
  <c r="P276" i="5"/>
  <c r="L276" i="5"/>
  <c r="AB275" i="5"/>
  <c r="X275" i="5"/>
  <c r="T275" i="5"/>
  <c r="P275" i="5"/>
  <c r="L275" i="5"/>
  <c r="AB274" i="5"/>
  <c r="X274" i="5"/>
  <c r="T274" i="5"/>
  <c r="P274" i="5"/>
  <c r="L274" i="5"/>
  <c r="AB273" i="5"/>
  <c r="X273" i="5"/>
  <c r="T273" i="5"/>
  <c r="P273" i="5"/>
  <c r="L273" i="5"/>
  <c r="AB272" i="5"/>
  <c r="X272" i="5"/>
  <c r="T272" i="5"/>
  <c r="P272" i="5"/>
  <c r="L272" i="5"/>
  <c r="AB271" i="5"/>
  <c r="X271" i="5"/>
  <c r="T271" i="5"/>
  <c r="P271" i="5"/>
  <c r="L271" i="5"/>
  <c r="AB270" i="5"/>
  <c r="X270" i="5"/>
  <c r="T270" i="5"/>
  <c r="P270" i="5"/>
  <c r="L270" i="5"/>
  <c r="AB269" i="5"/>
  <c r="X269" i="5"/>
  <c r="T269" i="5"/>
  <c r="P269" i="5"/>
  <c r="L269"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1" i="5"/>
  <c r="X261" i="5"/>
  <c r="T261" i="5"/>
  <c r="P261" i="5"/>
  <c r="L261" i="5"/>
  <c r="AB260" i="5"/>
  <c r="X260" i="5"/>
  <c r="T260" i="5"/>
  <c r="P260" i="5"/>
  <c r="L260" i="5"/>
  <c r="AB259" i="5"/>
  <c r="X259" i="5"/>
  <c r="T259" i="5"/>
  <c r="P259" i="5"/>
  <c r="L259" i="5"/>
  <c r="AB219" i="5"/>
  <c r="X219" i="5"/>
  <c r="T219" i="5"/>
  <c r="P219" i="5"/>
  <c r="L219"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09" i="5"/>
  <c r="X209" i="5"/>
  <c r="T209" i="5"/>
  <c r="P209" i="5"/>
  <c r="L209"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240" i="5"/>
  <c r="X240" i="5"/>
  <c r="T240" i="5"/>
  <c r="P240" i="5"/>
  <c r="L240" i="5"/>
  <c r="AB192" i="5"/>
  <c r="X192" i="5"/>
  <c r="T192" i="5"/>
  <c r="P192" i="5"/>
  <c r="L192" i="5"/>
  <c r="AB191" i="5"/>
  <c r="X191" i="5"/>
  <c r="T191" i="5"/>
  <c r="P191" i="5"/>
  <c r="L191" i="5"/>
  <c r="AB190" i="5"/>
  <c r="X190" i="5"/>
  <c r="T190" i="5"/>
  <c r="P190" i="5"/>
  <c r="L190" i="5"/>
  <c r="AB179" i="5"/>
  <c r="X179" i="5"/>
  <c r="T179" i="5"/>
  <c r="P179" i="5"/>
  <c r="L179"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9" i="5"/>
  <c r="X169" i="5"/>
  <c r="T169" i="5"/>
  <c r="P169" i="5"/>
  <c r="L169"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AB161" i="5"/>
  <c r="X161" i="5"/>
  <c r="T161" i="5"/>
  <c r="P161" i="5"/>
  <c r="L161" i="5"/>
  <c r="L113" i="5"/>
  <c r="P113" i="5"/>
  <c r="T113" i="5"/>
  <c r="X113" i="5"/>
  <c r="AB113" i="5"/>
  <c r="L114" i="5"/>
  <c r="P114" i="5"/>
  <c r="T114" i="5"/>
  <c r="X114" i="5"/>
  <c r="AB114" i="5"/>
  <c r="L115" i="5"/>
  <c r="P115" i="5"/>
  <c r="T115" i="5"/>
  <c r="X115" i="5"/>
  <c r="AB115" i="5"/>
  <c r="L116" i="5"/>
  <c r="P116" i="5"/>
  <c r="T116" i="5"/>
  <c r="X116" i="5"/>
  <c r="AB116" i="5"/>
  <c r="L117" i="5"/>
  <c r="P117" i="5"/>
  <c r="T117" i="5"/>
  <c r="X117" i="5"/>
  <c r="AB117" i="5"/>
  <c r="L119" i="5"/>
  <c r="P119" i="5"/>
  <c r="T119" i="5"/>
  <c r="X119" i="5"/>
  <c r="AB119" i="5"/>
  <c r="L120" i="5"/>
  <c r="P120" i="5"/>
  <c r="T120" i="5"/>
  <c r="X120" i="5"/>
  <c r="AB120" i="5"/>
  <c r="L121" i="5"/>
  <c r="P121" i="5"/>
  <c r="T121" i="5"/>
  <c r="X121" i="5"/>
  <c r="AB121" i="5"/>
  <c r="L124" i="5"/>
  <c r="P124" i="5"/>
  <c r="T124" i="5"/>
  <c r="X124" i="5"/>
  <c r="AB124" i="5"/>
  <c r="L125" i="5"/>
  <c r="P125" i="5"/>
  <c r="T125" i="5"/>
  <c r="X125" i="5"/>
  <c r="AB125" i="5"/>
  <c r="L126" i="5"/>
  <c r="P126" i="5"/>
  <c r="T126" i="5"/>
  <c r="X126" i="5"/>
  <c r="AB126" i="5"/>
  <c r="L127" i="5"/>
  <c r="P127" i="5"/>
  <c r="T127" i="5"/>
  <c r="X127" i="5"/>
  <c r="AB127" i="5"/>
  <c r="L129" i="5"/>
  <c r="P129" i="5"/>
  <c r="T129" i="5"/>
  <c r="X129" i="5"/>
  <c r="AB129"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9" i="5"/>
  <c r="P139" i="5"/>
  <c r="T139" i="5"/>
  <c r="X139" i="5"/>
  <c r="AB139"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9" i="5"/>
  <c r="P149" i="5"/>
  <c r="T149" i="5"/>
  <c r="X149" i="5"/>
  <c r="AB149" i="5"/>
  <c r="L150" i="5"/>
  <c r="P150" i="5"/>
  <c r="T150" i="5"/>
  <c r="X150" i="5"/>
  <c r="AB150" i="5"/>
  <c r="L151" i="5"/>
  <c r="P151" i="5"/>
  <c r="T151" i="5"/>
  <c r="X151" i="5"/>
  <c r="AB151" i="5"/>
  <c r="L152" i="5"/>
  <c r="P152" i="5"/>
  <c r="T152" i="5"/>
  <c r="X152" i="5"/>
  <c r="AB152" i="5"/>
  <c r="P505" i="5" l="1"/>
  <c r="L505" i="5"/>
  <c r="T505" i="5"/>
  <c r="L454" i="5"/>
  <c r="AB505" i="5"/>
  <c r="T454" i="5"/>
  <c r="X505" i="5"/>
  <c r="AB454" i="5"/>
  <c r="X454" i="5"/>
  <c r="P454" i="5"/>
  <c r="L67" i="5" l="1"/>
  <c r="P67" i="5"/>
  <c r="T67" i="5"/>
  <c r="X67" i="5"/>
  <c r="AB67" i="5"/>
  <c r="L69" i="5"/>
  <c r="P69" i="5"/>
  <c r="T69" i="5"/>
  <c r="X69" i="5"/>
  <c r="AB69"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9" i="5"/>
  <c r="P79" i="5"/>
  <c r="T79" i="5"/>
  <c r="X79" i="5"/>
  <c r="AB79" i="5"/>
  <c r="L90" i="5"/>
  <c r="P90" i="5"/>
  <c r="T90" i="5"/>
  <c r="X90" i="5"/>
  <c r="AB9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9" i="5"/>
  <c r="P99" i="5"/>
  <c r="T99" i="5"/>
  <c r="X99" i="5"/>
  <c r="AB99"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20" i="5"/>
  <c r="P20" i="5"/>
  <c r="T20" i="5"/>
  <c r="X20" i="5"/>
  <c r="AB20" i="5"/>
  <c r="L21" i="5"/>
  <c r="P21" i="5"/>
  <c r="T21" i="5"/>
  <c r="X21" i="5"/>
  <c r="AB21" i="5"/>
  <c r="L60" i="5"/>
  <c r="P60" i="5"/>
  <c r="T60" i="5"/>
  <c r="X60" i="5"/>
  <c r="AB60" i="5"/>
  <c r="G22" i="35" l="1"/>
  <c r="F22" i="35"/>
  <c r="V22" i="35"/>
  <c r="N11" i="35" l="1"/>
  <c r="N12" i="35"/>
  <c r="N13" i="35"/>
  <c r="AB513" i="5"/>
  <c r="X513" i="5"/>
  <c r="T513" i="5"/>
  <c r="P513" i="5"/>
  <c r="AB512" i="5"/>
  <c r="X512" i="5"/>
  <c r="T512" i="5"/>
  <c r="P512" i="5"/>
  <c r="AB511" i="5"/>
  <c r="X511" i="5"/>
  <c r="T511" i="5"/>
  <c r="P511" i="5"/>
  <c r="AB510" i="5"/>
  <c r="X510" i="5"/>
  <c r="T510" i="5"/>
  <c r="P510" i="5"/>
  <c r="AB509" i="5"/>
  <c r="X509" i="5"/>
  <c r="T509" i="5"/>
  <c r="P509" i="5"/>
  <c r="AB507" i="5"/>
  <c r="X507" i="5"/>
  <c r="T507" i="5"/>
  <c r="AB506" i="5"/>
  <c r="G7" i="35" s="1"/>
  <c r="X506" i="5"/>
  <c r="T506" i="5"/>
  <c r="P506" i="5"/>
  <c r="AB360" i="5"/>
  <c r="X360" i="5"/>
  <c r="T360" i="5"/>
  <c r="P360" i="5"/>
  <c r="AB359" i="5"/>
  <c r="X359" i="5"/>
  <c r="T359" i="5"/>
  <c r="P359" i="5"/>
  <c r="AB357" i="5"/>
  <c r="X357" i="5"/>
  <c r="T357" i="5"/>
  <c r="P357" i="5"/>
  <c r="AB356" i="5"/>
  <c r="X356" i="5"/>
  <c r="T356" i="5"/>
  <c r="P356" i="5"/>
  <c r="AB355" i="5"/>
  <c r="X355" i="5"/>
  <c r="T355" i="5"/>
  <c r="P355" i="5"/>
  <c r="AB354" i="5"/>
  <c r="X354" i="5"/>
  <c r="T354" i="5"/>
  <c r="AB353" i="5"/>
  <c r="X353" i="5"/>
  <c r="T353" i="5"/>
  <c r="P353" i="5"/>
  <c r="AB309" i="5"/>
  <c r="X309" i="5"/>
  <c r="T309" i="5"/>
  <c r="P309" i="5"/>
  <c r="AB307" i="5"/>
  <c r="X307" i="5"/>
  <c r="T307" i="5"/>
  <c r="P307" i="5"/>
  <c r="AB306" i="5"/>
  <c r="X306" i="5"/>
  <c r="T306" i="5"/>
  <c r="P306" i="5"/>
  <c r="AB305" i="5"/>
  <c r="X305" i="5"/>
  <c r="T305" i="5"/>
  <c r="P305" i="5"/>
  <c r="AB304" i="5"/>
  <c r="X304" i="5"/>
  <c r="T304" i="5"/>
  <c r="P304" i="5"/>
  <c r="AB303" i="5"/>
  <c r="X303" i="5"/>
  <c r="T303" i="5"/>
  <c r="AB302" i="5"/>
  <c r="X302" i="5"/>
  <c r="T302" i="5"/>
  <c r="P302" i="5"/>
  <c r="AB257" i="5"/>
  <c r="X257" i="5"/>
  <c r="T257" i="5"/>
  <c r="P257" i="5"/>
  <c r="AB256" i="5"/>
  <c r="X256" i="5"/>
  <c r="T256" i="5"/>
  <c r="P256" i="5"/>
  <c r="AB255" i="5"/>
  <c r="X255" i="5"/>
  <c r="T255" i="5"/>
  <c r="P255" i="5"/>
  <c r="AB254" i="5"/>
  <c r="X254" i="5"/>
  <c r="T254" i="5"/>
  <c r="P254" i="5"/>
  <c r="AB253" i="5"/>
  <c r="X253" i="5"/>
  <c r="T253" i="5"/>
  <c r="P253" i="5"/>
  <c r="AB252" i="5"/>
  <c r="X252" i="5"/>
  <c r="T252" i="5"/>
  <c r="AB251" i="5"/>
  <c r="X251" i="5"/>
  <c r="T251" i="5"/>
  <c r="P251" i="5"/>
  <c r="AA250" i="5"/>
  <c r="Z250" i="5"/>
  <c r="Y250" i="5"/>
  <c r="W250" i="5"/>
  <c r="V250" i="5"/>
  <c r="U250" i="5"/>
  <c r="S250" i="5"/>
  <c r="R250" i="5"/>
  <c r="Q250" i="5"/>
  <c r="O250" i="5"/>
  <c r="N250" i="5"/>
  <c r="M250" i="5"/>
  <c r="AB249" i="5"/>
  <c r="X249" i="5"/>
  <c r="T249" i="5"/>
  <c r="P249" i="5"/>
  <c r="AB207" i="5"/>
  <c r="X207" i="5"/>
  <c r="T207" i="5"/>
  <c r="P207" i="5"/>
  <c r="AB206" i="5"/>
  <c r="X206" i="5"/>
  <c r="T206" i="5"/>
  <c r="P206" i="5"/>
  <c r="AB205" i="5"/>
  <c r="X205" i="5"/>
  <c r="T205" i="5"/>
  <c r="P205" i="5"/>
  <c r="AB204" i="5"/>
  <c r="X204" i="5"/>
  <c r="T204" i="5"/>
  <c r="P204" i="5"/>
  <c r="AB203" i="5"/>
  <c r="X203" i="5"/>
  <c r="T203" i="5"/>
  <c r="P203" i="5"/>
  <c r="AB202" i="5"/>
  <c r="X202" i="5"/>
  <c r="T202" i="5"/>
  <c r="P202" i="5"/>
  <c r="AB201" i="5"/>
  <c r="X201" i="5"/>
  <c r="T201" i="5"/>
  <c r="P201" i="5"/>
  <c r="AA200" i="5"/>
  <c r="Z200" i="5"/>
  <c r="Y200" i="5"/>
  <c r="W200" i="5"/>
  <c r="V200" i="5"/>
  <c r="U200" i="5"/>
  <c r="S200" i="5"/>
  <c r="R200" i="5"/>
  <c r="Q200" i="5"/>
  <c r="O200" i="5"/>
  <c r="N200" i="5"/>
  <c r="M200" i="5"/>
  <c r="AB199" i="5"/>
  <c r="X199" i="5"/>
  <c r="T199" i="5"/>
  <c r="P199" i="5"/>
  <c r="AB197" i="5"/>
  <c r="X197" i="5"/>
  <c r="T197" i="5"/>
  <c r="P197" i="5"/>
  <c r="AB196" i="5"/>
  <c r="X196" i="5"/>
  <c r="T196" i="5"/>
  <c r="P196" i="5"/>
  <c r="AB195" i="5"/>
  <c r="X195" i="5"/>
  <c r="T195" i="5"/>
  <c r="P195" i="5"/>
  <c r="AB194" i="5"/>
  <c r="X194" i="5"/>
  <c r="T194" i="5"/>
  <c r="P194" i="5"/>
  <c r="AB193" i="5"/>
  <c r="X193" i="5"/>
  <c r="T193" i="5"/>
  <c r="P193" i="5"/>
  <c r="AB160" i="5"/>
  <c r="X160" i="5"/>
  <c r="T160" i="5"/>
  <c r="P160" i="5"/>
  <c r="AB157" i="5"/>
  <c r="X157" i="5"/>
  <c r="T157" i="5"/>
  <c r="P157" i="5"/>
  <c r="AB156" i="5"/>
  <c r="X156" i="5"/>
  <c r="T156" i="5"/>
  <c r="P156" i="5"/>
  <c r="AB155" i="5"/>
  <c r="X155" i="5"/>
  <c r="T155" i="5"/>
  <c r="P155" i="5"/>
  <c r="AB154" i="5"/>
  <c r="X154" i="5"/>
  <c r="T154" i="5"/>
  <c r="P154" i="5"/>
  <c r="AB153" i="5"/>
  <c r="X153" i="5"/>
  <c r="T153" i="5"/>
  <c r="P153" i="5"/>
  <c r="AB112" i="5"/>
  <c r="X112" i="5"/>
  <c r="T112" i="5"/>
  <c r="P112" i="5"/>
  <c r="AB111" i="5"/>
  <c r="X111" i="5"/>
  <c r="T111" i="5"/>
  <c r="P111" i="5"/>
  <c r="AA110" i="5"/>
  <c r="Z110" i="5"/>
  <c r="Y110" i="5"/>
  <c r="W110" i="5"/>
  <c r="V110" i="5"/>
  <c r="U110" i="5"/>
  <c r="S110" i="5"/>
  <c r="R110" i="5"/>
  <c r="Q110" i="5"/>
  <c r="O110" i="5"/>
  <c r="N110" i="5"/>
  <c r="M110" i="5"/>
  <c r="AB109" i="5"/>
  <c r="X109" i="5"/>
  <c r="T109" i="5"/>
  <c r="P109" i="5"/>
  <c r="AB66" i="5"/>
  <c r="X66" i="5"/>
  <c r="T66" i="5"/>
  <c r="P66" i="5"/>
  <c r="AB65" i="5"/>
  <c r="X65" i="5"/>
  <c r="T65" i="5"/>
  <c r="P65" i="5"/>
  <c r="AB64" i="5"/>
  <c r="X64" i="5"/>
  <c r="T64" i="5"/>
  <c r="P64" i="5"/>
  <c r="AB63" i="5"/>
  <c r="X63" i="5"/>
  <c r="T63" i="5"/>
  <c r="P63" i="5"/>
  <c r="AB62" i="5"/>
  <c r="X62" i="5"/>
  <c r="T62" i="5"/>
  <c r="P62" i="5"/>
  <c r="AB61" i="5"/>
  <c r="X61" i="5"/>
  <c r="T61" i="5"/>
  <c r="P61" i="5"/>
  <c r="AB19" i="5"/>
  <c r="G21" i="35" s="1"/>
  <c r="X19" i="5"/>
  <c r="F21" i="35" s="1"/>
  <c r="T19" i="5"/>
  <c r="P19" i="5"/>
  <c r="AB17" i="5"/>
  <c r="G19" i="35" s="1"/>
  <c r="X17" i="5"/>
  <c r="F19" i="35" s="1"/>
  <c r="T17" i="5"/>
  <c r="P17" i="5"/>
  <c r="AB16" i="5"/>
  <c r="G18" i="35" s="1"/>
  <c r="X16" i="5"/>
  <c r="F18" i="35" s="1"/>
  <c r="T16" i="5"/>
  <c r="P16" i="5"/>
  <c r="AB14" i="5"/>
  <c r="X14" i="5"/>
  <c r="T14" i="5"/>
  <c r="P14" i="5"/>
  <c r="AB13" i="5"/>
  <c r="X13" i="5"/>
  <c r="T13" i="5"/>
  <c r="P13" i="5"/>
  <c r="AB12" i="5"/>
  <c r="X12" i="5"/>
  <c r="T12" i="5"/>
  <c r="P12" i="5"/>
  <c r="AB11" i="5"/>
  <c r="X11" i="5"/>
  <c r="T11" i="5"/>
  <c r="P11" i="5"/>
  <c r="AB10" i="5"/>
  <c r="X10" i="5"/>
  <c r="T10" i="5"/>
  <c r="P10" i="5"/>
  <c r="AB9" i="5"/>
  <c r="X9" i="5"/>
  <c r="T9" i="5"/>
  <c r="P9" i="5"/>
  <c r="D7" i="35"/>
  <c r="D8" i="35"/>
  <c r="D9" i="35"/>
  <c r="D10" i="35"/>
  <c r="D11" i="35"/>
  <c r="D12" i="35"/>
  <c r="D13" i="35"/>
  <c r="D14" i="35"/>
  <c r="C7" i="35"/>
  <c r="C8" i="35"/>
  <c r="C9" i="35"/>
  <c r="C10" i="35"/>
  <c r="C11" i="35"/>
  <c r="C12" i="35"/>
  <c r="C13" i="35"/>
  <c r="C14" i="35"/>
  <c r="G14" i="35" l="1"/>
  <c r="G9" i="35"/>
  <c r="F10" i="35"/>
  <c r="F9" i="35"/>
  <c r="F14" i="35"/>
  <c r="F8" i="35"/>
  <c r="G8" i="35"/>
  <c r="G10" i="35"/>
  <c r="G16" i="35"/>
  <c r="F17" i="35"/>
  <c r="G17" i="35"/>
  <c r="F16" i="35"/>
  <c r="N22" i="35"/>
  <c r="T403" i="5"/>
  <c r="AB110" i="5"/>
  <c r="AB200" i="5"/>
  <c r="T110" i="5"/>
  <c r="X250" i="5"/>
  <c r="AB403" i="5"/>
  <c r="P556" i="5"/>
  <c r="T250" i="5"/>
  <c r="X556" i="5"/>
  <c r="P403" i="5"/>
  <c r="X110" i="5"/>
  <c r="P110" i="5"/>
  <c r="P200" i="5"/>
  <c r="AB556" i="5"/>
  <c r="T200" i="5"/>
  <c r="P250" i="5"/>
  <c r="X403" i="5"/>
  <c r="N21" i="35"/>
  <c r="N19" i="35"/>
  <c r="N20" i="35"/>
  <c r="P301" i="5"/>
  <c r="T352" i="5"/>
  <c r="AB250" i="5"/>
  <c r="AB301" i="5"/>
  <c r="T301" i="5"/>
  <c r="P352" i="5"/>
  <c r="X200" i="5"/>
  <c r="X301" i="5"/>
  <c r="AB352" i="5"/>
  <c r="T556" i="5"/>
  <c r="X352" i="5"/>
  <c r="H12" i="35"/>
  <c r="H13" i="35"/>
  <c r="H11" i="35"/>
  <c r="M23" i="35" l="1"/>
  <c r="L23" i="35"/>
  <c r="J23" i="35"/>
  <c r="K23" i="35"/>
  <c r="N17" i="35"/>
  <c r="N8" i="35"/>
  <c r="N10" i="35"/>
  <c r="N18" i="35"/>
  <c r="N9" i="35"/>
  <c r="M15" i="35"/>
  <c r="L15" i="35"/>
  <c r="J15" i="35"/>
  <c r="K15" i="35"/>
  <c r="N14" i="35"/>
  <c r="N16" i="35"/>
  <c r="N7" i="35"/>
  <c r="N23" i="35" l="1"/>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513" i="5" l="1"/>
  <c r="L512" i="5"/>
  <c r="L511" i="5"/>
  <c r="L510" i="5"/>
  <c r="L509" i="5"/>
  <c r="L507" i="5"/>
  <c r="L506" i="5"/>
  <c r="L360" i="5"/>
  <c r="L359" i="5"/>
  <c r="L357" i="5"/>
  <c r="L356" i="5"/>
  <c r="L355" i="5"/>
  <c r="L354" i="5"/>
  <c r="L353" i="5"/>
  <c r="L556" i="5" l="1"/>
  <c r="L403" i="5"/>
  <c r="L11" i="5"/>
  <c r="L14" i="5"/>
  <c r="K4" i="5"/>
  <c r="L309" i="5"/>
  <c r="V17" i="35" s="1"/>
  <c r="L307" i="5"/>
  <c r="L306" i="5"/>
  <c r="L305" i="5"/>
  <c r="L304" i="5"/>
  <c r="L303" i="5"/>
  <c r="L302" i="5"/>
  <c r="L257" i="5"/>
  <c r="L256" i="5"/>
  <c r="L255" i="5"/>
  <c r="L254" i="5"/>
  <c r="L253" i="5"/>
  <c r="L252" i="5"/>
  <c r="L251" i="5"/>
  <c r="L61" i="5"/>
  <c r="L62" i="5"/>
  <c r="L63" i="5"/>
  <c r="L64" i="5"/>
  <c r="L65" i="5"/>
  <c r="L66" i="5"/>
  <c r="L109" i="5"/>
  <c r="L249" i="5"/>
  <c r="L207" i="5"/>
  <c r="L206" i="5"/>
  <c r="L205" i="5"/>
  <c r="L204" i="5"/>
  <c r="L203" i="5"/>
  <c r="L202" i="5"/>
  <c r="L201" i="5"/>
  <c r="L199" i="5"/>
  <c r="L197" i="5"/>
  <c r="L196" i="5"/>
  <c r="L195" i="5"/>
  <c r="L194" i="5"/>
  <c r="L193" i="5"/>
  <c r="L160" i="5"/>
  <c r="L157" i="5"/>
  <c r="L156" i="5"/>
  <c r="L155" i="5"/>
  <c r="L154" i="5"/>
  <c r="L153" i="5"/>
  <c r="L112" i="5"/>
  <c r="L111" i="5"/>
  <c r="L12" i="5"/>
  <c r="L13" i="5"/>
  <c r="L16" i="5"/>
  <c r="V18" i="35" s="1"/>
  <c r="L17" i="5"/>
  <c r="L19" i="5"/>
  <c r="V21" i="35" s="1"/>
  <c r="L9" i="5"/>
  <c r="V8" i="35" l="1"/>
  <c r="L159" i="5"/>
  <c r="L59" i="5"/>
  <c r="V7" i="35"/>
  <c r="V14" i="35"/>
  <c r="V10" i="35"/>
  <c r="V16" i="35"/>
  <c r="V20" i="35"/>
  <c r="V19" i="35"/>
  <c r="V9" i="35"/>
  <c r="H22" i="35"/>
  <c r="L200" i="5"/>
  <c r="L110" i="5"/>
  <c r="H21" i="35"/>
  <c r="H19" i="35"/>
  <c r="L352" i="5"/>
  <c r="L250" i="5"/>
  <c r="L301" i="5"/>
  <c r="V23" i="35" l="1"/>
  <c r="V15" i="35"/>
  <c r="B23" i="35" s="1"/>
  <c r="H8" i="35"/>
  <c r="H18" i="35"/>
  <c r="H9" i="35"/>
  <c r="H10" i="35"/>
  <c r="H17" i="35"/>
  <c r="H14" i="35"/>
  <c r="H16" i="35"/>
  <c r="B62" i="31" l="1"/>
  <c r="B13" i="30"/>
  <c r="B48" i="30" l="1"/>
  <c r="B8" i="31" l="1"/>
  <c r="V24" i="35" s="1"/>
  <c r="V25" i="35" l="1"/>
  <c r="P24" i="35" l="1"/>
  <c r="P25" i="35" s="1"/>
  <c r="Q24" i="35"/>
  <c r="Q25" i="35" s="1"/>
  <c r="S24" i="35"/>
  <c r="S25" i="35" s="1"/>
  <c r="R24" i="35"/>
  <c r="R25" i="35" s="1"/>
  <c r="J24" i="35"/>
  <c r="K24" i="35"/>
  <c r="K25" i="35" s="1"/>
  <c r="L24" i="35"/>
  <c r="L25" i="35" s="1"/>
  <c r="M24" i="35"/>
  <c r="M25" i="35" s="1"/>
  <c r="T25" i="35" l="1"/>
  <c r="T24" i="35"/>
  <c r="J25" i="35"/>
  <c r="N25" i="35" s="1"/>
  <c r="N24" i="35"/>
  <c r="F7" i="35"/>
  <c r="H7" i="35" s="1"/>
  <c r="F20" i="35"/>
  <c r="F23" i="35" s="1"/>
  <c r="G15" i="35"/>
  <c r="G20" i="35"/>
  <c r="G23" i="35" s="1"/>
  <c r="AB59" i="5"/>
  <c r="T59" i="5"/>
  <c r="X59" i="5"/>
  <c r="AR59" i="5"/>
  <c r="AR557" i="5" s="1"/>
  <c r="S44" i="33" s="1"/>
  <c r="AW59" i="5"/>
  <c r="AJ59" i="5"/>
  <c r="AN59" i="5"/>
  <c r="AF59" i="5"/>
  <c r="S557" i="5"/>
  <c r="AD557" i="5"/>
  <c r="U557" i="5"/>
  <c r="AE557" i="5"/>
  <c r="AP557" i="5"/>
  <c r="W557" i="5"/>
  <c r="AH557" i="5"/>
  <c r="AR159" i="5"/>
  <c r="T159" i="5"/>
  <c r="V557" i="5"/>
  <c r="N557" i="5"/>
  <c r="Y557" i="5"/>
  <c r="AI557" i="5"/>
  <c r="AT557" i="5"/>
  <c r="W44" i="33" s="1"/>
  <c r="X159" i="5"/>
  <c r="X557" i="5" s="1"/>
  <c r="D44" i="33" s="1"/>
  <c r="AG557" i="5"/>
  <c r="O557" i="5"/>
  <c r="Z557" i="5"/>
  <c r="AK557" i="5"/>
  <c r="AU557" i="5"/>
  <c r="X44" i="33" s="1"/>
  <c r="I558" i="5"/>
  <c r="AQ557" i="5"/>
  <c r="AF159" i="5"/>
  <c r="AF557" i="5" s="1"/>
  <c r="J44" i="33" s="1"/>
  <c r="AO557" i="5"/>
  <c r="AJ159" i="5"/>
  <c r="Q557" i="5"/>
  <c r="AA557" i="5"/>
  <c r="AL557" i="5"/>
  <c r="AV557" i="5"/>
  <c r="Y44" i="33" s="1"/>
  <c r="P159" i="5"/>
  <c r="P557" i="5" s="1"/>
  <c r="AW159" i="5"/>
  <c r="AW557" i="5" s="1"/>
  <c r="P59" i="5"/>
  <c r="M557" i="5"/>
  <c r="AS557" i="5"/>
  <c r="V44" i="33" s="1"/>
  <c r="AN159" i="5"/>
  <c r="R557" i="5"/>
  <c r="AC557" i="5"/>
  <c r="AM557" i="5"/>
  <c r="AB159" i="5"/>
  <c r="AB557" i="5" s="1"/>
  <c r="G44" i="33" s="1"/>
  <c r="F15" i="35" l="1"/>
  <c r="H15" i="35"/>
  <c r="T557" i="5"/>
  <c r="AN557" i="5"/>
  <c r="P44" i="33" s="1"/>
  <c r="G24" i="35"/>
  <c r="G25" i="35" s="1"/>
  <c r="AJ557" i="5"/>
  <c r="M44" i="33" s="1"/>
  <c r="H20" i="35"/>
  <c r="F24" i="35" l="1"/>
  <c r="F25" i="35" s="1"/>
  <c r="H23" i="35"/>
  <c r="H24" i="35" l="1"/>
  <c r="H25" i="35"/>
</calcChain>
</file>

<file path=xl/sharedStrings.xml><?xml version="1.0" encoding="utf-8"?>
<sst xmlns="http://schemas.openxmlformats.org/spreadsheetml/2006/main" count="635" uniqueCount="292">
  <si>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</si>
  <si>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</si>
  <si>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</si>
  <si>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</si>
  <si>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</si>
  <si>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</si>
  <si>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</si>
  <si>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</si>
  <si>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</si>
  <si>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</si>
  <si>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</si>
  <si>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</si>
  <si>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</si>
  <si>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</si>
  <si>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Desktops, laptops, printers, scanners, cameras, etc</t>
  </si>
  <si>
    <t>Office rental</t>
  </si>
  <si>
    <t>Salaries (excluding labour charged by day rate – please see below)</t>
  </si>
  <si>
    <t>Communications costs</t>
  </si>
  <si>
    <t>Principal expert/day (8 hours)
(expert who provides essential international expertise needed for the research/study)</t>
  </si>
  <si>
    <t>Dependant on cost of employment 
(maximum £1000)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</si>
  <si>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</si>
  <si>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</si>
  <si>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</si>
  <si>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£800)</t>
  </si>
  <si>
    <t xml:space="preserve">Expert/day (8 hours) (expert who provides general consultancy and analytical work for the research/study) </t>
  </si>
  <si>
    <t>Dependant on cost of employment 
(maximum £550)</t>
  </si>
  <si>
    <t>Junior expert/day (8 hours)  (personnel that provide entry-level analytical and consultancy work for the research/study)</t>
  </si>
  <si>
    <t>Dependant on cost of employment  
(maximum £450)</t>
  </si>
  <si>
    <t>Assistant to expert/day (8 hours) (assist the experts to collect information, carry out research, interviews, etc.)</t>
  </si>
  <si>
    <t>Dependant on cost of employment  
(maximum £350)</t>
  </si>
  <si>
    <t>Project manager/day (8 hours)</t>
  </si>
  <si>
    <t>Dependant on cost of employment  
(maximum £500)</t>
  </si>
  <si>
    <t>Support staff/day (8 hours)</t>
  </si>
  <si>
    <t>Dependant on cost of employment 
(maximum £400)</t>
  </si>
  <si>
    <t>Admin assistant/day (8 hours)</t>
  </si>
  <si>
    <t>Dependant on cost of employment  
(maximum £150)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</si>
  <si>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</si>
  <si>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</si>
  <si>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</si>
  <si>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</si>
  <si>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</si>
  <si>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</si>
  <si>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</si>
  <si>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</si>
  <si>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</si>
  <si>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</si>
  <si>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</si>
  <si>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</si>
  <si>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</si>
  <si>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</si>
  <si>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</si>
  <si>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</si>
  <si>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</si>
  <si>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</si>
  <si>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</si>
  <si>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</si>
  <si>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</si>
  <si>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</si>
  <si>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</si>
  <si>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</si>
  <si>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</si>
  <si>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</si>
  <si>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</si>
  <si>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</si>
  <si>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</si>
  <si>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</si>
  <si>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</si>
  <si>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</si>
  <si>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</si>
  <si>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</si>
  <si>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</si>
  <si>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</si>
  <si>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</si>
  <si>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</si>
  <si>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</si>
  <si>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</si>
  <si>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</si>
  <si>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</si>
  <si>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</si>
  <si>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2026 - 2027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</si>
  <si>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</si>
  <si>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t>Activities linked to achievement of output
List the activities that you will carry out in order to achieve each output, for example all of the activities that will lead up to the delivery of an individual training or a specific report.</t>
  </si>
  <si>
    <t xml:space="preserve">Delivery Partner responsible for activity </t>
  </si>
  <si>
    <t>Q1</t>
  </si>
  <si>
    <t>Q2</t>
  </si>
  <si>
    <t>Q3</t>
  </si>
  <si>
    <t>Q4</t>
  </si>
  <si>
    <t>Output 1.</t>
  </si>
  <si>
    <t>o</t>
  </si>
  <si>
    <t>x</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</si>
  <si>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</si>
  <si>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</si>
  <si>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</si>
  <si>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</si>
  <si>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</si>
  <si>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</si>
  <si>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</si>
  <si>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</si>
  <si>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</si>
  <si>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</si>
  <si>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QUARTERLY PAYMENTS 
[Calculated from budget sheet]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</si>
  <si>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</si>
  <si>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</si>
  <si>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</si>
  <si>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</si>
  <si>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Name of personnel
</t>
    </r>
    <r>
      <rPr>
        <sz val="10"/>
        <color theme="0"/>
        <rFont val="Arial"/>
        <family val="2"/>
      </rPr>
      <t>Only required when you have selected "Personnel" in Column E. Should match name on "Staff list" tab</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</si>
  <si>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</si>
  <si>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</si>
  <si>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t xml:space="preserve">Sub-category
</t>
    </r>
    <r>
      <rPr>
        <sz val="10"/>
        <color theme="0"/>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</si>
  <si>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</si>
  <si>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</si>
  <si>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</si>
  <si>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</si>
  <si>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</si>
  <si>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</si>
  <si>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</si>
  <si>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</si>
  <si>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</si>
  <si>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</si>
  <si>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</si>
  <si>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</si>
  <si>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</si>
  <si>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</si>
  <si>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</si>
  <si>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</si>
  <si>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</si>
  <si>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</si>
  <si>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</si>
  <si>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</si>
  <si>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</si>
  <si>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</si>
  <si>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</si>
  <si>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</si>
  <si>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</si>
  <si>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</si>
  <si>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</si>
  <si>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</si>
  <si>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</si>
  <si>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</si>
  <si>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 xml:space="preserve">Output 1.
</t>
  </si>
  <si>
    <t xml:space="preserve"> .</t>
  </si>
  <si>
    <t>Personnel</t>
  </si>
  <si>
    <t>Principal expert</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</si>
  <si>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</si>
  <si>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</si>
  <si>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</si>
  <si>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</si>
  <si>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</si>
  <si>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</si>
  <si>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</si>
  <si>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</si>
  <si>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</si>
  <si>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</si>
  <si>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</si>
  <si>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</si>
  <si>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</si>
  <si>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</si>
  <si>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</si>
  <si>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</si>
  <si>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</si>
  <si>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</si>
  <si>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</si>
  <si>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</si>
  <si>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</si>
  <si>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</si>
  <si>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</si>
  <si>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</si>
  <si>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</si>
  <si>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</si>
  <si>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</si>
  <si>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</si>
  <si>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</si>
  <si>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</si>
  <si>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</si>
  <si>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</si>
  <si>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</si>
  <si>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</si>
  <si>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</si>
  <si>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</si>
  <si>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</si>
  <si>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</si>
  <si>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</si>
  <si>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</si>
  <si>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</si>
  <si>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</si>
  <si>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</si>
  <si>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</si>
  <si>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</si>
  <si>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</si>
  <si>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</si>
  <si>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</si>
  <si>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</si>
  <si>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</si>
  <si>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</si>
  <si>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</si>
  <si>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</si>
  <si>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</si>
  <si>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</si>
  <si>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</si>
  <si>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</si>
  <si>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</si>
  <si>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</si>
  <si>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</si>
  <si>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</si>
  <si>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</si>
  <si>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</si>
  <si>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</si>
  <si>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</si>
  <si>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</si>
  <si>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</si>
  <si>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</si>
  <si>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Total eligible direct costs</t>
  </si>
  <si>
    <t>Table two: Calculate 3 year rolling average of overheads  at the whole organisational level please edit in the yellow cells)</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</si>
  <si>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</si>
  <si>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</si>
  <si>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</si>
  <si>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</si>
  <si>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</si>
  <si>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</si>
  <si>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</si>
  <si>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</si>
  <si>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</si>
  <si>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</si>
  <si>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</si>
  <si>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</si>
  <si>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</si>
  <si>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</si>
  <si>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</si>
  <si>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</si>
  <si>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</si>
  <si>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</si>
  <si>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</si>
  <si>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</si>
  <si>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</si>
  <si>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</si>
  <si>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</si>
  <si>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</si>
  <si>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</si>
  <si>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</si>
  <si>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</si>
  <si>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</si>
  <si>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</si>
  <si>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</si>
  <si>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</si>
  <si>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</si>
  <si>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</si>
  <si>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</si>
  <si>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2024/2025</t>
  </si>
  <si>
    <t>Financial Year 2025/2026</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</si>
  <si>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</si>
  <si>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</si>
  <si>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</si>
  <si>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</si>
  <si>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</si>
  <si>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</si>
  <si>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</si>
  <si>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</si>
  <si>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</si>
  <si>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</si>
  <si>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</si>
  <si>
    <t xml:space="preserve">The UK PACT Country Funds do not count profit as an eligible cost either within direct costs or within overheads. </t>
  </si>
  <si>
    <t>The UK PACT Country Funds do not support this category. If the project needs to purchase items in this category, please seek funding from other sources.</t>
  </si>
  <si>
    <t xml:space="preserve">The UK PACT Country Funds do not support this category. If the project needs to purchase items in this category, please seek funding from other sources. This cost is eligible as an overhead. </t>
  </si>
  <si>
    <t>UK PACT Country Funds : Output-Based Budget v9.3</t>
  </si>
  <si>
    <t>Luxury Goods (including Alcohol and Tobacco)</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</si>
  <si>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</si>
  <si>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</si>
  <si>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</si>
  <si>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Financial Year 2025 -2026</t>
  </si>
  <si>
    <t>Q1 Financial year 25/26</t>
  </si>
  <si>
    <t>Q2 Financial year 25/26</t>
  </si>
  <si>
    <t>Q3 Financial year 25/26</t>
  </si>
  <si>
    <t>Q4 Financial year 25/26</t>
  </si>
  <si>
    <t>Jan '26</t>
  </si>
  <si>
    <t>Feb '26</t>
  </si>
  <si>
    <t>Mar '26</t>
  </si>
  <si>
    <t>Apr '25</t>
  </si>
  <si>
    <t>May '25</t>
  </si>
  <si>
    <t>Jun '25</t>
  </si>
  <si>
    <t>Jul '25</t>
  </si>
  <si>
    <t>Aug '25</t>
  </si>
  <si>
    <t>Sep '25</t>
  </si>
  <si>
    <t>Oct '25</t>
  </si>
  <si>
    <t>Nov '25</t>
  </si>
  <si>
    <t>Dec '25</t>
  </si>
  <si>
    <t xml:space="preserve">Note 1: Administrative cost/overheads should be reasonable and will be reviewed by the UK PACT Team.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</si>
  <si>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For further guidance please see the UK PACT Applicant Handbook UK PACT website.</t>
  </si>
  <si>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</si>
  <si>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</si>
  <si>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theme="0"/>
        <rFont val="Muli"/>
      </rPr>
      <t>You do not need to complete the tables in GBP (£) but can use the currency your financial accounts are published in.</t>
    </r>
    <r>
      <rPr>
        <b/>
        <sz val="12"/>
        <color theme="0"/>
        <rFont val="Muli"/>
      </rPr>
      <t xml:space="preserve">
If you cannot use the methodology below because you are an academic organisation or similar, please contact the UK PACT team at the email address listed in the terms of reference. </t>
    </r>
  </si>
  <si>
    <t>Adjustments (Ineligible direct costs - please refer to UK PACT applicant handbook to identify ineligible costs)</t>
  </si>
  <si>
    <t>Breakdown of Indirect Costs - please refer to UK PACT applicant handbook):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</si>
</sst>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quot;£&quot;#,##0;[Red]\-&quot;£&quot;#,##0"/>
    <numFmt numFmtId="165" formatCode="_-* #,##0_-;\-* #,##0_-;_-* &quot;-&quot;_-;_-@_-"/>
    <numFmt numFmtId="166" formatCode="_-&quot;£&quot;* #,##0.00_-;\-&quot;£&quot;* #,##0.00_-;_-&quot;£&quot;* &quot;-&quot;??_-;_-@_-"/>
    <numFmt numFmtId="167" formatCode="&quot;£&quot;#,##0"/>
    <numFmt numFmtId="168" formatCode="&quot;£&quot;#,##0.00"/>
    <numFmt numFmtId="169" formatCode="mmmyy"/>
    <numFmt numFmtId="170" formatCode="_-* #,##0_-;\-* #,##0_-;_-* &quot;-&quot;??_-;_-@_-"/>
    <numFmt numFmtId="171" formatCode="#,##0_);\(#,##0\);\-_);@"/>
    <numFmt numFmtId="172" formatCode="0.0%"/>
  </numFmts>
  <fonts count="74">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u/>
      <sz val="12"/>
      <color theme="0"/>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b/>
      <sz val="10"/>
      <color rgb="FFFFFFFF"/>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96">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s>
  <cellStyleXfs count="5">
    <xf numFmtId="0" fontId="0" fillId="0" borderId="0"/>
    <xf numFmtId="0" fontId="2" fillId="0" borderId="0"/>
    <xf numFmtId="9" fontId="2"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519">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7" fontId="3" fillId="4" borderId="3" xfId="0" applyNumberFormat="1" applyFont="1" applyFill="1" applyBorder="1" applyAlignment="1">
      <alignment horizontal="center" vertical="center"/>
    </xf>
    <xf numFmtId="167" fontId="3" fillId="4" borderId="3" xfId="0" applyNumberFormat="1" applyFont="1" applyFill="1" applyBorder="1" applyAlignment="1">
      <alignment horizontal="center" vertical="center" wrapText="1"/>
    </xf>
    <xf numFmtId="167" fontId="7" fillId="3" borderId="0" xfId="0" applyNumberFormat="1" applyFont="1" applyFill="1" applyAlignment="1">
      <alignment horizontal="left"/>
    </xf>
    <xf numFmtId="167"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8" fontId="7" fillId="3" borderId="0" xfId="0" applyNumberFormat="1" applyFont="1" applyFill="1" applyAlignment="1">
      <alignment horizontal="center"/>
    </xf>
    <xf numFmtId="167"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8" fontId="3" fillId="3" borderId="10" xfId="0" applyNumberFormat="1" applyFont="1" applyFill="1" applyBorder="1"/>
    <xf numFmtId="0" fontId="7" fillId="3" borderId="10" xfId="0" applyFont="1" applyFill="1" applyBorder="1" applyAlignment="1">
      <alignment horizontal="center"/>
    </xf>
    <xf numFmtId="167" fontId="7" fillId="3" borderId="10" xfId="0" applyNumberFormat="1" applyFont="1" applyFill="1" applyBorder="1" applyAlignment="1">
      <alignment horizontal="left"/>
    </xf>
    <xf numFmtId="168" fontId="10" fillId="3" borderId="0" xfId="0" applyNumberFormat="1" applyFont="1" applyFill="1"/>
    <xf numFmtId="167"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7" fontId="1" fillId="14" borderId="3" xfId="0" applyNumberFormat="1" applyFont="1" applyFill="1" applyBorder="1" applyAlignment="1">
      <alignment horizontal="center"/>
    </xf>
    <xf numFmtId="168" fontId="1" fillId="14" borderId="19" xfId="0" applyNumberFormat="1" applyFont="1" applyFill="1" applyBorder="1" applyAlignment="1">
      <alignment horizontal="center"/>
    </xf>
    <xf numFmtId="168" fontId="1" fillId="14" borderId="19" xfId="0" applyNumberFormat="1" applyFont="1" applyFill="1" applyBorder="1" applyAlignment="1">
      <alignment horizontal="center" wrapText="1"/>
    </xf>
    <xf numFmtId="168" fontId="2" fillId="14" borderId="19" xfId="0" applyNumberFormat="1" applyFont="1" applyFill="1" applyBorder="1" applyAlignment="1">
      <alignment horizontal="center" vertical="center"/>
    </xf>
    <xf numFmtId="168" fontId="1" fillId="14" borderId="19" xfId="0" applyNumberFormat="1" applyFont="1" applyFill="1" applyBorder="1" applyAlignment="1">
      <alignment horizontal="left"/>
    </xf>
    <xf numFmtId="168"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7" fontId="1" fillId="14" borderId="19" xfId="0" applyNumberFormat="1" applyFont="1" applyFill="1" applyBorder="1" applyAlignment="1">
      <alignment horizontal="center"/>
    </xf>
    <xf numFmtId="167" fontId="3" fillId="4" borderId="61" xfId="0" applyNumberFormat="1" applyFont="1" applyFill="1" applyBorder="1" applyAlignment="1">
      <alignment horizontal="center" vertical="center"/>
    </xf>
    <xf numFmtId="167" fontId="3" fillId="4" borderId="61" xfId="0" applyNumberFormat="1" applyFont="1" applyFill="1" applyBorder="1" applyAlignment="1">
      <alignment horizontal="center" vertical="center" wrapText="1"/>
    </xf>
    <xf numFmtId="168"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7" fontId="12" fillId="12" borderId="0" xfId="0" applyNumberFormat="1" applyFont="1" applyFill="1" applyAlignment="1">
      <alignment horizontal="center" vertical="center" wrapText="1"/>
    </xf>
    <xf numFmtId="168"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71" fontId="44" fillId="20" borderId="32" xfId="0" applyNumberFormat="1" applyFont="1" applyFill="1" applyBorder="1"/>
    <xf numFmtId="0" fontId="45" fillId="0" borderId="0" xfId="0" applyFont="1"/>
    <xf numFmtId="171"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8"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8" fontId="42" fillId="19" borderId="31" xfId="0" applyNumberFormat="1" applyFont="1" applyFill="1" applyBorder="1" applyAlignment="1">
      <alignment horizontal="center"/>
    </xf>
    <xf numFmtId="168"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43" fontId="40" fillId="0" borderId="0" xfId="3" applyFont="1" applyFill="1" applyBorder="1" applyAlignment="1">
      <alignment horizontal="center" vertical="center"/>
    </xf>
    <xf numFmtId="9" fontId="42" fillId="19" borderId="58" xfId="4" applyFont="1" applyFill="1" applyBorder="1" applyAlignment="1">
      <alignment horizontal="center"/>
    </xf>
    <xf numFmtId="168"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9" fillId="10" borderId="12" xfId="0" applyFont="1" applyFill="1" applyBorder="1" applyAlignment="1" applyProtection="1">
      <alignment horizontal="left" vertical="center" wrapText="1"/>
      <protection locked="0"/>
    </xf>
    <xf numFmtId="0" fontId="49" fillId="10" borderId="12" xfId="0" applyFont="1" applyFill="1" applyBorder="1" applyAlignment="1" applyProtection="1">
      <alignment vertical="center" wrapText="1"/>
      <protection locked="0"/>
    </xf>
    <xf numFmtId="170" fontId="49" fillId="0" borderId="12" xfId="3" applyNumberFormat="1" applyFont="1" applyBorder="1" applyAlignment="1" applyProtection="1">
      <alignment horizontal="center" vertical="center" wrapText="1"/>
      <protection locked="0"/>
    </xf>
    <xf numFmtId="170" fontId="49" fillId="0" borderId="11" xfId="3" applyNumberFormat="1" applyFont="1" applyBorder="1" applyAlignment="1" applyProtection="1">
      <alignment horizontal="center" vertical="center" wrapText="1"/>
      <protection locked="0"/>
    </xf>
    <xf numFmtId="170" fontId="49" fillId="0" borderId="14" xfId="3" applyNumberFormat="1" applyFont="1" applyBorder="1" applyAlignment="1" applyProtection="1">
      <alignment horizontal="center" vertical="center" wrapText="1"/>
      <protection locked="0"/>
    </xf>
    <xf numFmtId="0" fontId="49" fillId="10" borderId="79" xfId="0" applyFont="1" applyFill="1" applyBorder="1" applyAlignment="1" applyProtection="1">
      <alignment horizontal="left" vertical="center" wrapText="1"/>
      <protection locked="0"/>
    </xf>
    <xf numFmtId="170" fontId="49" fillId="0" borderId="30" xfId="3" applyNumberFormat="1" applyFont="1" applyBorder="1" applyAlignment="1" applyProtection="1">
      <alignment horizontal="center" vertical="center" wrapText="1"/>
      <protection locked="0"/>
    </xf>
    <xf numFmtId="170" fontId="49" fillId="0" borderId="0" xfId="3" applyNumberFormat="1" applyFont="1" applyBorder="1" applyAlignment="1" applyProtection="1">
      <alignment horizontal="center" vertical="center" wrapText="1"/>
      <protection locked="0"/>
    </xf>
    <xf numFmtId="170" fontId="49" fillId="0" borderId="52" xfId="3" applyNumberFormat="1" applyFont="1" applyBorder="1" applyAlignment="1" applyProtection="1">
      <alignment horizontal="center" vertical="center" wrapText="1"/>
      <protection locked="0"/>
    </xf>
    <xf numFmtId="0" fontId="49" fillId="10" borderId="80" xfId="0" applyFont="1" applyFill="1" applyBorder="1" applyAlignment="1" applyProtection="1">
      <alignment horizontal="left" vertical="center" wrapText="1"/>
      <protection locked="0"/>
    </xf>
    <xf numFmtId="0" fontId="49" fillId="10" borderId="30" xfId="0" applyFont="1" applyFill="1" applyBorder="1" applyAlignment="1" applyProtection="1">
      <alignment vertical="center" wrapText="1"/>
      <protection locked="0"/>
    </xf>
    <xf numFmtId="0" fontId="49" fillId="10" borderId="49" xfId="0" applyFont="1" applyFill="1" applyBorder="1" applyAlignment="1" applyProtection="1">
      <alignment horizontal="left" vertical="center" wrapText="1"/>
      <protection locked="0"/>
    </xf>
    <xf numFmtId="170" fontId="49" fillId="0" borderId="10" xfId="3" applyNumberFormat="1" applyFont="1" applyBorder="1" applyAlignment="1" applyProtection="1">
      <alignment horizontal="center" vertical="center" wrapText="1"/>
      <protection locked="0"/>
    </xf>
    <xf numFmtId="170" fontId="49" fillId="0" borderId="51" xfId="3" applyNumberFormat="1" applyFont="1" applyBorder="1" applyAlignment="1" applyProtection="1">
      <alignment horizontal="center" vertical="center" wrapText="1"/>
      <protection locked="0"/>
    </xf>
    <xf numFmtId="170" fontId="49" fillId="0" borderId="9" xfId="3" applyNumberFormat="1" applyFont="1" applyBorder="1" applyAlignment="1" applyProtection="1">
      <alignment horizontal="center" vertical="center" wrapText="1"/>
      <protection locked="0"/>
    </xf>
    <xf numFmtId="0" fontId="49" fillId="10" borderId="81" xfId="0" applyFont="1" applyFill="1" applyBorder="1" applyAlignment="1" applyProtection="1">
      <alignment horizontal="left" vertical="center" wrapText="1"/>
      <protection locked="0"/>
    </xf>
    <xf numFmtId="170" fontId="49" fillId="0" borderId="52" xfId="3" applyNumberFormat="1" applyFont="1" applyFill="1" applyBorder="1" applyAlignment="1" applyProtection="1">
      <alignment horizontal="center" vertical="center" wrapText="1"/>
      <protection locked="0"/>
    </xf>
    <xf numFmtId="0" fontId="49" fillId="10" borderId="53" xfId="0" applyFont="1" applyFill="1" applyBorder="1" applyAlignment="1">
      <alignment horizontal="left" vertical="center"/>
    </xf>
    <xf numFmtId="0" fontId="49" fillId="10" borderId="82" xfId="0" applyFont="1" applyFill="1" applyBorder="1" applyAlignment="1" applyProtection="1">
      <alignment horizontal="left" vertical="center" wrapText="1"/>
      <protection locked="0"/>
    </xf>
    <xf numFmtId="0" fontId="49" fillId="10" borderId="30" xfId="0" applyFont="1" applyFill="1" applyBorder="1" applyAlignment="1" applyProtection="1">
      <alignment horizontal="left" vertical="center" wrapText="1"/>
      <protection locked="0"/>
    </xf>
    <xf numFmtId="0" fontId="49" fillId="10" borderId="83" xfId="0" applyFont="1" applyFill="1" applyBorder="1" applyAlignment="1" applyProtection="1">
      <alignment horizontal="left" vertical="center" wrapText="1"/>
      <protection locked="0"/>
    </xf>
    <xf numFmtId="0" fontId="49" fillId="10" borderId="9" xfId="0" applyFont="1" applyFill="1" applyBorder="1" applyAlignment="1" applyProtection="1">
      <alignment vertical="center" wrapText="1"/>
      <protection locked="0"/>
    </xf>
    <xf numFmtId="170" fontId="49" fillId="0" borderId="12" xfId="3" applyNumberFormat="1" applyFont="1" applyBorder="1" applyAlignment="1" applyProtection="1">
      <alignment vertical="center" wrapText="1"/>
      <protection locked="0"/>
    </xf>
    <xf numFmtId="170" fontId="49" fillId="0" borderId="11" xfId="3" applyNumberFormat="1" applyFont="1" applyBorder="1" applyAlignment="1" applyProtection="1">
      <alignment vertical="center" wrapText="1"/>
      <protection locked="0"/>
    </xf>
    <xf numFmtId="170" fontId="49" fillId="0" borderId="14" xfId="3" applyNumberFormat="1" applyFont="1" applyBorder="1" applyAlignment="1" applyProtection="1">
      <alignment vertical="center" wrapText="1"/>
      <protection locked="0"/>
    </xf>
    <xf numFmtId="170" fontId="49" fillId="0" borderId="30" xfId="3" applyNumberFormat="1" applyFont="1" applyBorder="1" applyAlignment="1" applyProtection="1">
      <alignment vertical="center" wrapText="1"/>
      <protection locked="0"/>
    </xf>
    <xf numFmtId="170" fontId="49" fillId="0" borderId="0" xfId="3" applyNumberFormat="1" applyFont="1" applyBorder="1" applyAlignment="1" applyProtection="1">
      <alignment vertical="center" wrapText="1"/>
      <protection locked="0"/>
    </xf>
    <xf numFmtId="170" fontId="49" fillId="0" borderId="52" xfId="3" applyNumberFormat="1" applyFont="1" applyBorder="1" applyAlignment="1" applyProtection="1">
      <alignment vertical="center" wrapText="1"/>
      <protection locked="0"/>
    </xf>
    <xf numFmtId="170" fontId="49" fillId="0" borderId="9" xfId="3" applyNumberFormat="1" applyFont="1" applyBorder="1" applyAlignment="1" applyProtection="1">
      <alignment vertical="center" wrapText="1"/>
      <protection locked="0"/>
    </xf>
    <xf numFmtId="170" fontId="49" fillId="0" borderId="10" xfId="3" applyNumberFormat="1" applyFont="1" applyBorder="1" applyAlignment="1" applyProtection="1">
      <alignment vertical="center" wrapText="1"/>
      <protection locked="0"/>
    </xf>
    <xf numFmtId="170" fontId="49" fillId="0" borderId="51" xfId="3" applyNumberFormat="1" applyFont="1" applyBorder="1" applyAlignment="1" applyProtection="1">
      <alignment vertical="center" wrapText="1"/>
      <protection locked="0"/>
    </xf>
    <xf numFmtId="0" fontId="49" fillId="3" borderId="0" xfId="0" applyFont="1" applyFill="1" applyAlignment="1" applyProtection="1">
      <alignment vertical="top"/>
      <protection locked="0"/>
    </xf>
    <xf numFmtId="0" fontId="50" fillId="3" borderId="16" xfId="0" applyFont="1" applyFill="1" applyBorder="1" applyAlignment="1">
      <alignment vertical="center"/>
    </xf>
    <xf numFmtId="168" fontId="50" fillId="3" borderId="16" xfId="0" applyNumberFormat="1" applyFont="1" applyFill="1" applyBorder="1" applyAlignment="1">
      <alignment vertical="center"/>
    </xf>
    <xf numFmtId="0" fontId="50" fillId="3" borderId="0" xfId="0" applyFont="1" applyFill="1" applyAlignment="1">
      <alignment vertical="center"/>
    </xf>
    <xf numFmtId="0" fontId="51"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8" fontId="31" fillId="12" borderId="34" xfId="0" applyNumberFormat="1" applyFont="1" applyFill="1" applyBorder="1" applyAlignment="1">
      <alignment horizontal="center" vertical="center" wrapText="1"/>
    </xf>
    <xf numFmtId="0" fontId="40" fillId="10" borderId="31" xfId="0" applyFont="1" applyFill="1" applyBorder="1"/>
    <xf numFmtId="0" fontId="53" fillId="3" borderId="0" xfId="0" applyFont="1" applyFill="1"/>
    <xf numFmtId="168" fontId="27" fillId="3" borderId="0" xfId="0" applyNumberFormat="1" applyFont="1" applyFill="1"/>
    <xf numFmtId="0" fontId="11" fillId="22" borderId="0" xfId="0" applyFont="1" applyFill="1" applyAlignment="1">
      <alignment vertical="center"/>
    </xf>
    <xf numFmtId="0" fontId="0" fillId="22" borderId="0" xfId="0" applyFill="1"/>
    <xf numFmtId="0" fontId="12" fillId="12" borderId="66"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7"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4" xfId="0" applyFont="1" applyFill="1" applyBorder="1" applyAlignment="1">
      <alignment horizontal="center" vertical="center" wrapText="1"/>
    </xf>
    <xf numFmtId="167" fontId="12" fillId="12" borderId="64" xfId="0" applyNumberFormat="1" applyFont="1" applyFill="1" applyBorder="1" applyAlignment="1">
      <alignment horizontal="center" vertical="center" wrapText="1"/>
    </xf>
    <xf numFmtId="167" fontId="12" fillId="11" borderId="22" xfId="0" applyNumberFormat="1" applyFont="1" applyFill="1" applyBorder="1" applyAlignment="1">
      <alignment horizontal="center" vertical="center" wrapText="1"/>
    </xf>
    <xf numFmtId="0" fontId="12" fillId="11" borderId="67" xfId="0" applyFont="1" applyFill="1" applyBorder="1" applyAlignment="1">
      <alignment horizontal="center" vertical="center" wrapText="1"/>
    </xf>
    <xf numFmtId="0" fontId="12" fillId="11" borderId="65"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60" fillId="0" borderId="0" xfId="0" applyFont="1"/>
    <xf numFmtId="0" fontId="61" fillId="0" borderId="0" xfId="0" applyFont="1" applyAlignment="1">
      <alignment horizontal="right"/>
    </xf>
    <xf numFmtId="171" fontId="62" fillId="20" borderId="32" xfId="0" applyNumberFormat="1" applyFont="1" applyFill="1" applyBorder="1" applyAlignment="1">
      <alignment wrapText="1"/>
    </xf>
    <xf numFmtId="0" fontId="34" fillId="0" borderId="0" xfId="0" applyFont="1"/>
    <xf numFmtId="0" fontId="62" fillId="23" borderId="32" xfId="0" applyFont="1" applyFill="1" applyBorder="1" applyAlignment="1">
      <alignment wrapText="1"/>
    </xf>
    <xf numFmtId="43" fontId="62" fillId="23" borderId="32" xfId="3" applyFont="1" applyFill="1" applyBorder="1" applyAlignment="1"/>
    <xf numFmtId="0" fontId="63" fillId="23" borderId="48" xfId="0" applyFont="1" applyFill="1" applyBorder="1" applyAlignment="1">
      <alignment horizontal="left"/>
    </xf>
    <xf numFmtId="0" fontId="63" fillId="23" borderId="45" xfId="0" applyFont="1" applyFill="1" applyBorder="1" applyAlignment="1">
      <alignment horizontal="right" vertical="top"/>
    </xf>
    <xf numFmtId="0" fontId="63" fillId="23" borderId="45" xfId="0" applyFont="1" applyFill="1" applyBorder="1" applyAlignment="1">
      <alignment horizontal="right" vertical="top" wrapText="1"/>
    </xf>
    <xf numFmtId="0" fontId="63" fillId="23" borderId="45" xfId="0" applyFont="1" applyFill="1" applyBorder="1" applyAlignment="1">
      <alignment horizontal="right"/>
    </xf>
    <xf numFmtId="49" fontId="64" fillId="9" borderId="48" xfId="0" applyNumberFormat="1" applyFont="1" applyFill="1" applyBorder="1"/>
    <xf numFmtId="171" fontId="65" fillId="20" borderId="45" xfId="0" applyNumberFormat="1" applyFont="1" applyFill="1" applyBorder="1"/>
    <xf numFmtId="171" fontId="65" fillId="0" borderId="45" xfId="0" applyNumberFormat="1" applyFont="1" applyBorder="1"/>
    <xf numFmtId="165" fontId="65" fillId="20" borderId="45" xfId="0" applyNumberFormat="1" applyFont="1" applyFill="1" applyBorder="1" applyAlignment="1">
      <alignment wrapText="1"/>
    </xf>
    <xf numFmtId="0" fontId="27" fillId="9" borderId="48" xfId="0" applyFont="1" applyFill="1" applyBorder="1"/>
    <xf numFmtId="165" fontId="65" fillId="0" borderId="45" xfId="0" applyNumberFormat="1" applyFont="1" applyBorder="1"/>
    <xf numFmtId="49" fontId="64" fillId="9" borderId="48" xfId="0" applyNumberFormat="1" applyFont="1" applyFill="1" applyBorder="1" applyAlignment="1">
      <alignment wrapText="1"/>
    </xf>
    <xf numFmtId="0" fontId="64" fillId="9" borderId="48" xfId="0" applyFont="1" applyFill="1" applyBorder="1" applyAlignment="1">
      <alignment wrapText="1"/>
    </xf>
    <xf numFmtId="165" fontId="65" fillId="20" borderId="45" xfId="0" applyNumberFormat="1" applyFont="1" applyFill="1" applyBorder="1"/>
    <xf numFmtId="0" fontId="64" fillId="23" borderId="38" xfId="0" applyFont="1" applyFill="1" applyBorder="1" applyAlignment="1">
      <alignment wrapText="1"/>
    </xf>
    <xf numFmtId="171" fontId="65" fillId="23" borderId="39" xfId="0" applyNumberFormat="1" applyFont="1" applyFill="1" applyBorder="1"/>
    <xf numFmtId="165" fontId="65" fillId="23" borderId="39" xfId="0" applyNumberFormat="1" applyFont="1" applyFill="1" applyBorder="1"/>
    <xf numFmtId="0" fontId="60" fillId="0" borderId="54" xfId="0" applyFont="1" applyBorder="1"/>
    <xf numFmtId="0" fontId="60" fillId="0" borderId="0" xfId="0" applyFont="1" applyAlignment="1">
      <alignment horizontal="right"/>
    </xf>
    <xf numFmtId="0" fontId="66" fillId="24" borderId="32" xfId="0" applyFont="1" applyFill="1" applyBorder="1" applyAlignment="1">
      <alignment horizontal="left"/>
    </xf>
    <xf numFmtId="0" fontId="66" fillId="24" borderId="32" xfId="0" applyFont="1" applyFill="1" applyBorder="1" applyAlignment="1">
      <alignment horizontal="right" vertical="top" wrapText="1"/>
    </xf>
    <xf numFmtId="49" fontId="61" fillId="9" borderId="32" xfId="0" applyNumberFormat="1" applyFont="1" applyFill="1" applyBorder="1" applyAlignment="1">
      <alignment wrapText="1"/>
    </xf>
    <xf numFmtId="171" fontId="65" fillId="0" borderId="32" xfId="0" applyNumberFormat="1" applyFont="1" applyBorder="1"/>
    <xf numFmtId="165" fontId="65" fillId="0" borderId="32" xfId="0" applyNumberFormat="1" applyFont="1" applyBorder="1"/>
    <xf numFmtId="0" fontId="61" fillId="9" borderId="32" xfId="0" applyFont="1" applyFill="1" applyBorder="1" applyAlignment="1">
      <alignment horizontal="left"/>
    </xf>
    <xf numFmtId="171" fontId="65" fillId="20" borderId="32" xfId="0" applyNumberFormat="1" applyFont="1" applyFill="1" applyBorder="1"/>
    <xf numFmtId="165" fontId="65" fillId="20" borderId="32" xfId="0" applyNumberFormat="1" applyFont="1" applyFill="1" applyBorder="1" applyAlignment="1">
      <alignment wrapText="1"/>
    </xf>
    <xf numFmtId="0" fontId="61" fillId="0" borderId="32" xfId="0" applyFont="1" applyBorder="1" applyAlignment="1">
      <alignment wrapText="1"/>
    </xf>
    <xf numFmtId="165" fontId="65" fillId="0" borderId="32" xfId="0" applyNumberFormat="1" applyFont="1" applyBorder="1" applyAlignment="1">
      <alignment wrapText="1"/>
    </xf>
    <xf numFmtId="0" fontId="61" fillId="9" borderId="32" xfId="0" applyFont="1" applyFill="1" applyBorder="1" applyAlignment="1">
      <alignment wrapText="1"/>
    </xf>
    <xf numFmtId="0" fontId="66" fillId="23" borderId="32" xfId="0" applyFont="1" applyFill="1" applyBorder="1" applyAlignment="1">
      <alignment wrapText="1"/>
    </xf>
    <xf numFmtId="171" fontId="62" fillId="23" borderId="32" xfId="0" applyNumberFormat="1" applyFont="1" applyFill="1" applyBorder="1"/>
    <xf numFmtId="165" fontId="62" fillId="23" borderId="32" xfId="0" applyNumberFormat="1" applyFont="1" applyFill="1" applyBorder="1"/>
    <xf numFmtId="172" fontId="62" fillId="23" borderId="32" xfId="0" applyNumberFormat="1" applyFont="1" applyFill="1" applyBorder="1"/>
    <xf numFmtId="0" fontId="60" fillId="0" borderId="0" xfId="0" applyFont="1" applyAlignment="1">
      <alignment horizontal="left"/>
    </xf>
    <xf numFmtId="0" fontId="66" fillId="24" borderId="32" xfId="0" applyFont="1" applyFill="1" applyBorder="1" applyAlignment="1">
      <alignment horizontal="center"/>
    </xf>
    <xf numFmtId="0" fontId="66" fillId="24" borderId="32" xfId="0" applyFont="1" applyFill="1" applyBorder="1" applyAlignment="1">
      <alignment horizontal="center" vertical="top" wrapText="1"/>
    </xf>
    <xf numFmtId="0" fontId="66" fillId="24" borderId="32" xfId="0" applyFont="1" applyFill="1" applyBorder="1" applyAlignment="1">
      <alignment horizontal="center" wrapText="1"/>
    </xf>
    <xf numFmtId="0" fontId="61" fillId="19" borderId="32" xfId="0" applyFont="1" applyFill="1" applyBorder="1"/>
    <xf numFmtId="171" fontId="60" fillId="19" borderId="32" xfId="0" applyNumberFormat="1" applyFont="1" applyFill="1" applyBorder="1" applyAlignment="1">
      <alignment horizontal="right"/>
    </xf>
    <xf numFmtId="171" fontId="60" fillId="19" borderId="32" xfId="0" applyNumberFormat="1" applyFont="1" applyFill="1" applyBorder="1"/>
    <xf numFmtId="49" fontId="61" fillId="19" borderId="32" xfId="0" applyNumberFormat="1" applyFont="1" applyFill="1" applyBorder="1"/>
    <xf numFmtId="0" fontId="61" fillId="23" borderId="32" xfId="0" applyFont="1" applyFill="1" applyBorder="1"/>
    <xf numFmtId="171" fontId="60" fillId="23" borderId="32" xfId="0" applyNumberFormat="1" applyFont="1" applyFill="1" applyBorder="1"/>
    <xf numFmtId="0" fontId="34" fillId="0" borderId="55" xfId="0" applyFont="1" applyBorder="1"/>
    <xf numFmtId="0" fontId="60"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43" fontId="34" fillId="24" borderId="31" xfId="3" applyFont="1" applyFill="1" applyBorder="1" applyAlignment="1">
      <alignment horizontal="left" vertical="top" wrapText="1"/>
    </xf>
    <xf numFmtId="0" fontId="67" fillId="23" borderId="31" xfId="0" applyFont="1" applyFill="1" applyBorder="1" applyAlignment="1">
      <alignment horizontal="center" vertical="center"/>
    </xf>
    <xf numFmtId="171" fontId="60" fillId="19" borderId="31" xfId="0" applyNumberFormat="1" applyFont="1" applyFill="1" applyBorder="1"/>
    <xf numFmtId="43" fontId="27" fillId="23" borderId="31" xfId="3" applyFont="1" applyFill="1" applyBorder="1" applyAlignment="1">
      <alignment horizontal="center" vertical="center"/>
    </xf>
    <xf numFmtId="0" fontId="60" fillId="0" borderId="30" xfId="0" applyFont="1" applyBorder="1"/>
    <xf numFmtId="9" fontId="60" fillId="0" borderId="0" xfId="4" applyFont="1"/>
    <xf numFmtId="9" fontId="60" fillId="19" borderId="58" xfId="4" applyFont="1" applyFill="1" applyBorder="1"/>
    <xf numFmtId="0" fontId="67" fillId="23" borderId="0" xfId="0" applyFont="1" applyFill="1" applyAlignment="1">
      <alignment horizontal="center" vertical="center"/>
    </xf>
    <xf numFmtId="9" fontId="60" fillId="19" borderId="0" xfId="4" applyFont="1" applyFill="1" applyBorder="1"/>
    <xf numFmtId="43" fontId="60" fillId="19" borderId="31" xfId="3" applyFont="1" applyFill="1" applyBorder="1"/>
    <xf numFmtId="0" fontId="60" fillId="0" borderId="0" xfId="0" applyFont="1" applyAlignment="1">
      <alignment horizontal="center"/>
    </xf>
    <xf numFmtId="0" fontId="34" fillId="24" borderId="7" xfId="0" applyFont="1" applyFill="1" applyBorder="1"/>
    <xf numFmtId="0" fontId="34" fillId="24" borderId="8" xfId="0" applyFont="1" applyFill="1" applyBorder="1"/>
    <xf numFmtId="0" fontId="60" fillId="24" borderId="8" xfId="0" applyFont="1" applyFill="1" applyBorder="1"/>
    <xf numFmtId="0" fontId="34" fillId="24" borderId="13" xfId="0" applyFont="1" applyFill="1" applyBorder="1"/>
    <xf numFmtId="171" fontId="65" fillId="23" borderId="32" xfId="0" applyNumberFormat="1" applyFont="1" applyFill="1" applyBorder="1"/>
    <xf numFmtId="171" fontId="65"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6" xfId="0" applyFont="1" applyFill="1" applyBorder="1" applyAlignment="1">
      <alignment horizontal="left" vertical="center"/>
    </xf>
    <xf numFmtId="168"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7" fontId="1" fillId="14" borderId="20" xfId="0" applyNumberFormat="1" applyFont="1" applyFill="1" applyBorder="1" applyAlignment="1">
      <alignment horizontal="center"/>
    </xf>
    <xf numFmtId="167" fontId="1" fillId="14" borderId="5" xfId="0" applyNumberFormat="1" applyFont="1" applyFill="1" applyBorder="1" applyAlignment="1">
      <alignment horizontal="center"/>
    </xf>
    <xf numFmtId="167" fontId="3" fillId="4" borderId="5" xfId="0" applyNumberFormat="1" applyFont="1" applyFill="1" applyBorder="1" applyAlignment="1">
      <alignment horizontal="center" vertical="center"/>
    </xf>
    <xf numFmtId="167" fontId="3" fillId="4" borderId="36" xfId="0" applyNumberFormat="1" applyFont="1" applyFill="1" applyBorder="1" applyAlignment="1">
      <alignment horizontal="center" vertical="center"/>
    </xf>
    <xf numFmtId="167" fontId="3" fillId="4" borderId="70" xfId="0" applyNumberFormat="1" applyFont="1" applyFill="1" applyBorder="1" applyAlignment="1">
      <alignment horizontal="center" vertical="center"/>
    </xf>
    <xf numFmtId="168"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7" fontId="1" fillId="14" borderId="59" xfId="0" applyNumberFormat="1" applyFont="1" applyFill="1" applyBorder="1" applyAlignment="1">
      <alignment horizontal="center"/>
    </xf>
    <xf numFmtId="167" fontId="1" fillId="14" borderId="60" xfId="0" applyNumberFormat="1" applyFont="1" applyFill="1" applyBorder="1" applyAlignment="1">
      <alignment horizontal="center"/>
    </xf>
    <xf numFmtId="167" fontId="3" fillId="4" borderId="60" xfId="0" applyNumberFormat="1" applyFont="1" applyFill="1" applyBorder="1" applyAlignment="1">
      <alignment horizontal="center" vertical="center"/>
    </xf>
    <xf numFmtId="167" fontId="3" fillId="4" borderId="15" xfId="0" applyNumberFormat="1" applyFont="1" applyFill="1" applyBorder="1" applyAlignment="1">
      <alignment horizontal="center" vertical="center"/>
    </xf>
    <xf numFmtId="167" fontId="3" fillId="4" borderId="87" xfId="0" applyNumberFormat="1" applyFont="1" applyFill="1" applyBorder="1" applyAlignment="1">
      <alignment horizontal="center" vertical="center"/>
    </xf>
    <xf numFmtId="0" fontId="3" fillId="8" borderId="68" xfId="0" applyFont="1" applyFill="1" applyBorder="1" applyAlignment="1">
      <alignment horizontal="center" vertical="center"/>
    </xf>
    <xf numFmtId="168"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7" fontId="23" fillId="10" borderId="0" xfId="0" applyNumberFormat="1" applyFont="1" applyFill="1" applyAlignment="1">
      <alignment horizontal="left" vertical="center"/>
    </xf>
    <xf numFmtId="0" fontId="1" fillId="10" borderId="60" xfId="0" applyFont="1" applyFill="1" applyBorder="1"/>
    <xf numFmtId="0" fontId="1" fillId="14" borderId="87" xfId="0" applyFont="1" applyFill="1" applyBorder="1"/>
    <xf numFmtId="167" fontId="6" fillId="4" borderId="72" xfId="0" applyNumberFormat="1" applyFont="1" applyFill="1" applyBorder="1" applyAlignment="1">
      <alignment horizontal="center" vertical="center"/>
    </xf>
    <xf numFmtId="167" fontId="6" fillId="11" borderId="72" xfId="0" applyNumberFormat="1" applyFont="1" applyFill="1" applyBorder="1" applyAlignment="1">
      <alignment horizontal="center" vertical="center"/>
    </xf>
    <xf numFmtId="167"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7"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8"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7" fontId="68" fillId="11" borderId="22" xfId="0" applyNumberFormat="1" applyFont="1" applyFill="1" applyBorder="1" applyAlignment="1">
      <alignment horizontal="center"/>
    </xf>
    <xf numFmtId="167" fontId="68" fillId="11" borderId="67" xfId="0" applyNumberFormat="1" applyFont="1" applyFill="1" applyBorder="1" applyAlignment="1">
      <alignment horizontal="center"/>
    </xf>
    <xf numFmtId="167" fontId="68" fillId="11" borderId="65" xfId="0" applyNumberFormat="1" applyFont="1" applyFill="1" applyBorder="1" applyAlignment="1">
      <alignment horizontal="center"/>
    </xf>
    <xf numFmtId="0" fontId="49" fillId="10" borderId="88" xfId="0" applyFont="1" applyFill="1" applyBorder="1" applyAlignment="1" applyProtection="1">
      <alignment vertical="center" wrapText="1"/>
      <protection locked="0"/>
    </xf>
    <xf numFmtId="0" fontId="49" fillId="10" borderId="30" xfId="0" applyFont="1" applyFill="1" applyBorder="1" applyAlignment="1">
      <alignment vertical="center"/>
    </xf>
    <xf numFmtId="0" fontId="49" fillId="10" borderId="89" xfId="0" applyFont="1" applyFill="1" applyBorder="1" applyAlignment="1" applyProtection="1">
      <alignment vertical="center" wrapText="1"/>
      <protection locked="0"/>
    </xf>
    <xf numFmtId="0" fontId="49" fillId="10" borderId="90" xfId="0" applyFont="1" applyFill="1" applyBorder="1" applyAlignment="1" applyProtection="1">
      <alignment vertical="center" wrapText="1"/>
      <protection locked="0"/>
    </xf>
    <xf numFmtId="0" fontId="49" fillId="10" borderId="91" xfId="0" applyFont="1" applyFill="1" applyBorder="1" applyAlignment="1" applyProtection="1">
      <alignment vertical="center" wrapText="1"/>
      <protection locked="0"/>
    </xf>
    <xf numFmtId="0" fontId="4" fillId="3" borderId="0" xfId="0" applyFont="1" applyFill="1" applyAlignment="1">
      <alignment horizontal="left"/>
    </xf>
    <xf numFmtId="0" fontId="50" fillId="3" borderId="11" xfId="0" applyFont="1" applyFill="1" applyBorder="1" applyAlignment="1">
      <alignment vertical="center"/>
    </xf>
    <xf numFmtId="0" fontId="52" fillId="3" borderId="0" xfId="0" applyFont="1" applyFill="1" applyAlignment="1">
      <alignment horizontal="left"/>
    </xf>
    <xf numFmtId="0" fontId="31" fillId="22" borderId="0" xfId="0" applyFont="1" applyFill="1" applyAlignment="1">
      <alignment horizontal="center" vertical="center"/>
    </xf>
    <xf numFmtId="0" fontId="58"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6" fillId="3" borderId="85" xfId="0" applyFont="1" applyFill="1" applyBorder="1" applyAlignment="1">
      <alignment vertical="center" wrapText="1"/>
    </xf>
    <xf numFmtId="0" fontId="54"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4"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6" fillId="3" borderId="0" xfId="0" applyFont="1" applyFill="1"/>
    <xf numFmtId="0" fontId="41" fillId="12" borderId="84" xfId="0" applyFont="1" applyFill="1" applyBorder="1"/>
    <xf numFmtId="0" fontId="55" fillId="10" borderId="31" xfId="0" applyFont="1" applyFill="1" applyBorder="1" applyAlignment="1">
      <alignment horizontal="center"/>
    </xf>
    <xf numFmtId="167" fontId="55" fillId="10" borderId="57" xfId="0" applyNumberFormat="1" applyFont="1" applyFill="1" applyBorder="1" applyAlignment="1">
      <alignment horizontal="center"/>
    </xf>
    <xf numFmtId="167" fontId="52"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4" xfId="0" applyFont="1" applyFill="1" applyBorder="1"/>
    <xf numFmtId="167" fontId="31" fillId="22" borderId="31" xfId="0" applyNumberFormat="1" applyFont="1" applyFill="1" applyBorder="1" applyAlignment="1">
      <alignment horizontal="center"/>
    </xf>
    <xf numFmtId="0" fontId="41" fillId="12" borderId="58" xfId="0" applyFont="1" applyFill="1" applyBorder="1"/>
    <xf numFmtId="167" fontId="31" fillId="22" borderId="58" xfId="0" applyNumberFormat="1" applyFont="1" applyFill="1" applyBorder="1" applyAlignment="1">
      <alignment horizontal="center"/>
    </xf>
    <xf numFmtId="167" fontId="31" fillId="22" borderId="57" xfId="0" applyNumberFormat="1" applyFont="1" applyFill="1" applyBorder="1" applyAlignment="1">
      <alignment horizontal="center"/>
    </xf>
    <xf numFmtId="170" fontId="49" fillId="0" borderId="49" xfId="3" applyNumberFormat="1" applyFont="1" applyBorder="1" applyAlignment="1" applyProtection="1">
      <alignment horizontal="center" vertical="center" wrapText="1"/>
      <protection locked="0"/>
    </xf>
    <xf numFmtId="170" fontId="49" fillId="0" borderId="53" xfId="3" applyNumberFormat="1" applyFont="1" applyBorder="1" applyAlignment="1" applyProtection="1">
      <alignment horizontal="center" vertical="center" wrapText="1"/>
      <protection locked="0"/>
    </xf>
    <xf numFmtId="170" fontId="49" fillId="0" borderId="50" xfId="3" applyNumberFormat="1" applyFont="1" applyBorder="1" applyAlignment="1" applyProtection="1">
      <alignment horizontal="center" vertical="center" wrapText="1"/>
      <protection locked="0"/>
    </xf>
    <xf numFmtId="170" fontId="49" fillId="0" borderId="49" xfId="3" applyNumberFormat="1" applyFont="1" applyBorder="1" applyAlignment="1" applyProtection="1">
      <alignment vertical="center" wrapText="1"/>
      <protection locked="0"/>
    </xf>
    <xf numFmtId="170" fontId="49" fillId="0" borderId="53" xfId="3" applyNumberFormat="1" applyFont="1" applyBorder="1" applyAlignment="1" applyProtection="1">
      <alignment vertical="center" wrapText="1"/>
      <protection locked="0"/>
    </xf>
    <xf numFmtId="170" fontId="49" fillId="0" borderId="50" xfId="3" applyNumberFormat="1" applyFont="1" applyBorder="1" applyAlignment="1" applyProtection="1">
      <alignment vertical="center" wrapText="1"/>
      <protection locked="0"/>
    </xf>
    <xf numFmtId="166" fontId="46" fillId="10" borderId="92" xfId="0" applyNumberFormat="1" applyFont="1" applyFill="1" applyBorder="1" applyAlignment="1">
      <alignment horizontal="center" vertical="top"/>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7" fontId="1" fillId="2" borderId="16" xfId="0" applyNumberFormat="1" applyFont="1" applyFill="1" applyBorder="1" applyAlignment="1">
      <alignment horizontal="left"/>
    </xf>
    <xf numFmtId="167" fontId="1" fillId="2" borderId="93" xfId="0" applyNumberFormat="1" applyFont="1" applyFill="1" applyBorder="1" applyAlignment="1">
      <alignment horizontal="left"/>
    </xf>
    <xf numFmtId="167" fontId="1" fillId="2" borderId="94" xfId="0" applyNumberFormat="1" applyFont="1" applyFill="1" applyBorder="1" applyAlignment="1">
      <alignment horizontal="left"/>
    </xf>
    <xf numFmtId="167" fontId="69" fillId="10" borderId="63" xfId="0" applyNumberFormat="1" applyFont="1" applyFill="1" applyBorder="1" applyAlignment="1">
      <alignment horizontal="left"/>
    </xf>
    <xf numFmtId="167" fontId="1" fillId="2" borderId="15" xfId="0" applyNumberFormat="1" applyFont="1" applyFill="1" applyBorder="1" applyAlignment="1">
      <alignment horizontal="left"/>
    </xf>
    <xf numFmtId="167"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7"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7" fontId="23" fillId="8" borderId="64" xfId="0" applyNumberFormat="1" applyFont="1" applyFill="1" applyBorder="1" applyAlignment="1">
      <alignment horizontal="center" vertical="center"/>
    </xf>
    <xf numFmtId="167" fontId="12" fillId="11" borderId="67" xfId="0" applyNumberFormat="1"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0" fontId="33" fillId="17" borderId="32" xfId="0" applyFont="1" applyFill="1" applyBorder="1" applyAlignment="1">
      <alignment horizontal="center" vertical="center" wrapText="1"/>
    </xf>
    <xf numFmtId="164"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39" fillId="22" borderId="7" xfId="0" applyNumberFormat="1" applyFont="1" applyFill="1" applyBorder="1" applyAlignment="1" applyProtection="1">
      <alignment horizontal="center" vertical="top" wrapText="1"/>
      <protection locked="0"/>
    </xf>
    <xf numFmtId="4" fontId="39" fillId="22" borderId="13" xfId="0" applyNumberFormat="1" applyFont="1" applyFill="1" applyBorder="1" applyAlignment="1" applyProtection="1">
      <alignment horizontal="center" vertical="top" wrapText="1"/>
      <protection locked="0"/>
    </xf>
    <xf numFmtId="4" fontId="46" fillId="10" borderId="49" xfId="0" applyNumberFormat="1" applyFont="1" applyFill="1" applyBorder="1" applyAlignment="1" applyProtection="1">
      <alignment horizontal="center" vertical="center" wrapText="1"/>
      <protection locked="0"/>
    </xf>
    <xf numFmtId="4" fontId="46" fillId="10" borderId="53" xfId="0" applyNumberFormat="1" applyFont="1" applyFill="1" applyBorder="1" applyAlignment="1" applyProtection="1">
      <alignment horizontal="center" vertical="center" wrapText="1"/>
      <protection locked="0"/>
    </xf>
    <xf numFmtId="4" fontId="46" fillId="10" borderId="50"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center" wrapText="1"/>
    </xf>
    <xf numFmtId="0" fontId="39" fillId="12" borderId="53" xfId="0" applyFont="1" applyFill="1" applyBorder="1" applyAlignment="1">
      <alignment horizontal="center" vertical="center" wrapText="1"/>
    </xf>
    <xf numFmtId="0" fontId="39" fillId="12" borderId="50" xfId="0" applyFont="1" applyFill="1" applyBorder="1" applyAlignment="1">
      <alignment horizontal="center" vertical="center" wrapText="1"/>
    </xf>
    <xf numFmtId="0" fontId="5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0" fontId="39" fillId="22" borderId="12" xfId="0" applyFont="1" applyFill="1" applyBorder="1" applyAlignment="1">
      <alignment horizontal="center" vertical="center" wrapText="1"/>
    </xf>
    <xf numFmtId="166" fontId="46" fillId="10" borderId="7" xfId="0" applyNumberFormat="1" applyFont="1" applyFill="1" applyBorder="1" applyAlignment="1">
      <alignment horizontal="center" vertical="top"/>
    </xf>
    <xf numFmtId="166" fontId="46" fillId="10" borderId="8" xfId="0" applyNumberFormat="1" applyFont="1" applyFill="1" applyBorder="1" applyAlignment="1">
      <alignment horizontal="center" vertical="top"/>
    </xf>
    <xf numFmtId="166" fontId="46" fillId="10" borderId="13" xfId="0" applyNumberFormat="1" applyFont="1" applyFill="1" applyBorder="1" applyAlignment="1">
      <alignment horizontal="center" vertical="top"/>
    </xf>
    <xf numFmtId="169" fontId="39" fillId="22" borderId="7" xfId="0" applyNumberFormat="1" applyFont="1" applyFill="1" applyBorder="1" applyAlignment="1">
      <alignment horizontal="center" vertical="center"/>
    </xf>
    <xf numFmtId="169" fontId="39" fillId="22" borderId="8" xfId="0" applyNumberFormat="1" applyFont="1" applyFill="1" applyBorder="1" applyAlignment="1">
      <alignment horizontal="center" vertical="center"/>
    </xf>
    <xf numFmtId="169" fontId="39" fillId="22" borderId="13" xfId="0" applyNumberFormat="1" applyFont="1" applyFill="1" applyBorder="1" applyAlignment="1">
      <alignment horizontal="center" vertical="center"/>
    </xf>
    <xf numFmtId="169" fontId="39" fillId="22" borderId="49" xfId="0" applyNumberFormat="1" applyFont="1" applyFill="1" applyBorder="1" applyAlignment="1" applyProtection="1">
      <alignment horizontal="center" vertical="center"/>
      <protection locked="0"/>
    </xf>
    <xf numFmtId="169" fontId="39" fillId="22" borderId="53" xfId="0" applyNumberFormat="1" applyFont="1" applyFill="1" applyBorder="1" applyAlignment="1" applyProtection="1">
      <alignment horizontal="center" vertical="center"/>
      <protection locked="0"/>
    </xf>
    <xf numFmtId="0" fontId="48" fillId="12" borderId="12" xfId="0" applyFont="1" applyFill="1" applyBorder="1" applyAlignment="1">
      <alignment horizontal="center" vertical="center"/>
    </xf>
    <xf numFmtId="0" fontId="48" fillId="12" borderId="11" xfId="0" applyFont="1" applyFill="1" applyBorder="1" applyAlignment="1">
      <alignment horizontal="center" vertical="center"/>
    </xf>
    <xf numFmtId="0" fontId="48" fillId="12" borderId="14" xfId="0" applyFont="1" applyFill="1" applyBorder="1" applyAlignment="1">
      <alignment horizontal="center" vertical="center"/>
    </xf>
    <xf numFmtId="0" fontId="48" fillId="12" borderId="30" xfId="0" applyFont="1" applyFill="1" applyBorder="1" applyAlignment="1">
      <alignment horizontal="center" vertical="center"/>
    </xf>
    <xf numFmtId="0" fontId="48" fillId="12" borderId="0" xfId="0" applyFont="1" applyFill="1" applyAlignment="1">
      <alignment horizontal="center" vertical="center"/>
    </xf>
    <xf numFmtId="0" fontId="48" fillId="12" borderId="52" xfId="0" applyFont="1" applyFill="1" applyBorder="1" applyAlignment="1">
      <alignment horizontal="center" vertical="center"/>
    </xf>
    <xf numFmtId="0" fontId="48" fillId="12" borderId="9" xfId="0" applyFont="1" applyFill="1" applyBorder="1" applyAlignment="1">
      <alignment horizontal="center" vertical="center"/>
    </xf>
    <xf numFmtId="0" fontId="48" fillId="12" borderId="10" xfId="0" applyFont="1" applyFill="1" applyBorder="1" applyAlignment="1">
      <alignment horizontal="center" vertical="center"/>
    </xf>
    <xf numFmtId="0" fontId="48" fillId="12" borderId="51" xfId="0" applyFont="1" applyFill="1" applyBorder="1" applyAlignment="1">
      <alignment horizontal="center" vertical="center"/>
    </xf>
    <xf numFmtId="169" fontId="39" fillId="22" borderId="49" xfId="0" applyNumberFormat="1" applyFont="1" applyFill="1" applyBorder="1" applyAlignment="1">
      <alignment horizontal="center" vertical="center"/>
    </xf>
    <xf numFmtId="169" fontId="39" fillId="22" borderId="53" xfId="0" applyNumberFormat="1" applyFont="1" applyFill="1" applyBorder="1" applyAlignment="1">
      <alignment horizontal="center" vertical="center"/>
    </xf>
    <xf numFmtId="169" fontId="39" fillId="22" borderId="50" xfId="0" applyNumberFormat="1" applyFont="1" applyFill="1" applyBorder="1" applyAlignment="1">
      <alignment horizontal="center" vertical="center"/>
    </xf>
    <xf numFmtId="169" fontId="39" fillId="22" borderId="50" xfId="0" applyNumberFormat="1" applyFont="1" applyFill="1" applyBorder="1" applyAlignment="1" applyProtection="1">
      <alignment horizontal="center" vertical="center"/>
      <protection locked="0"/>
    </xf>
    <xf numFmtId="167" fontId="23" fillId="0" borderId="63" xfId="0" applyNumberFormat="1" applyFont="1" applyBorder="1" applyAlignment="1">
      <alignment horizontal="center" vertical="center"/>
    </xf>
    <xf numFmtId="167" fontId="23" fillId="0" borderId="68" xfId="0" applyNumberFormat="1" applyFont="1" applyBorder="1" applyAlignment="1">
      <alignment horizontal="center" vertical="center"/>
    </xf>
    <xf numFmtId="0" fontId="70" fillId="10" borderId="59"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70" fillId="10" borderId="66"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70" fillId="10" borderId="59" xfId="0" applyFont="1" applyFill="1" applyBorder="1" applyAlignment="1">
      <alignment horizontal="center" vertical="center"/>
    </xf>
    <xf numFmtId="0" fontId="70" fillId="10" borderId="23" xfId="0" applyFont="1" applyFill="1" applyBorder="1" applyAlignment="1">
      <alignment horizontal="center" vertical="center"/>
    </xf>
    <xf numFmtId="0" fontId="70" fillId="10" borderId="19" xfId="0" applyFont="1" applyFill="1" applyBorder="1" applyAlignment="1">
      <alignment horizontal="center" vertical="center"/>
    </xf>
    <xf numFmtId="0" fontId="70" fillId="10" borderId="66"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9"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95" xfId="0" applyFont="1" applyFill="1" applyBorder="1" applyAlignment="1">
      <alignment horizontal="left" vertical="center"/>
    </xf>
    <xf numFmtId="168" fontId="12" fillId="12" borderId="7" xfId="0" applyNumberFormat="1" applyFont="1" applyFill="1" applyBorder="1" applyAlignment="1">
      <alignment horizontal="center" vertical="center" wrapText="1"/>
    </xf>
    <xf numFmtId="168" fontId="12" fillId="12" borderId="8" xfId="0" applyNumberFormat="1" applyFont="1" applyFill="1" applyBorder="1" applyAlignment="1">
      <alignment horizontal="center" vertical="center" wrapText="1"/>
    </xf>
    <xf numFmtId="0" fontId="12" fillId="12" borderId="25" xfId="0"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3"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73" fillId="12" borderId="26" xfId="0" applyFont="1" applyFill="1" applyBorder="1" applyAlignment="1">
      <alignment horizontal="center" vertical="center" wrapText="1"/>
    </xf>
    <xf numFmtId="0" fontId="18" fillId="12" borderId="24" xfId="0" applyFont="1" applyFill="1" applyBorder="1"/>
    <xf numFmtId="0" fontId="70" fillId="10" borderId="26" xfId="0" applyFont="1" applyFill="1" applyBorder="1" applyAlignment="1">
      <alignment horizontal="center" vertical="center" wrapText="1"/>
    </xf>
    <xf numFmtId="0" fontId="70" fillId="10" borderId="24" xfId="0" applyFont="1" applyFill="1" applyBorder="1" applyAlignment="1">
      <alignment horizontal="center" vertical="center" wrapText="1"/>
    </xf>
    <xf numFmtId="0" fontId="70" fillId="10" borderId="72"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2"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1" fillId="19" borderId="12" xfId="0" applyFont="1" applyFill="1" applyBorder="1" applyAlignment="1">
      <alignment horizontal="left"/>
    </xf>
    <xf numFmtId="0" fontId="61" fillId="19" borderId="11" xfId="0" applyFont="1" applyFill="1" applyBorder="1" applyAlignment="1">
      <alignment horizontal="left"/>
    </xf>
    <xf numFmtId="0" fontId="61" fillId="19" borderId="14" xfId="0" applyFont="1" applyFill="1" applyBorder="1" applyAlignment="1">
      <alignment horizontal="left"/>
    </xf>
    <xf numFmtId="0" fontId="61" fillId="19" borderId="30" xfId="0" applyFont="1" applyFill="1" applyBorder="1" applyAlignment="1">
      <alignment horizontal="left"/>
    </xf>
    <xf numFmtId="0" fontId="61" fillId="19" borderId="0" xfId="0" applyFont="1" applyFill="1" applyAlignment="1">
      <alignment horizontal="left"/>
    </xf>
    <xf numFmtId="0" fontId="61" fillId="19" borderId="52" xfId="0" applyFont="1" applyFill="1" applyBorder="1" applyAlignment="1">
      <alignment horizontal="left"/>
    </xf>
    <xf numFmtId="0" fontId="61" fillId="19" borderId="9" xfId="0" applyFont="1" applyFill="1" applyBorder="1" applyAlignment="1">
      <alignment horizontal="left"/>
    </xf>
    <xf numFmtId="0" fontId="61" fillId="19" borderId="10" xfId="0" applyFont="1" applyFill="1" applyBorder="1" applyAlignment="1">
      <alignment horizontal="left"/>
    </xf>
    <xf numFmtId="0" fontId="61" fillId="19" borderId="51" xfId="0" applyFont="1" applyFill="1" applyBorder="1" applyAlignment="1">
      <alignment horizontal="left"/>
    </xf>
    <xf numFmtId="0" fontId="62" fillId="23" borderId="42" xfId="0" applyFont="1" applyFill="1" applyBorder="1" applyAlignment="1">
      <alignment horizontal="left"/>
    </xf>
    <xf numFmtId="0" fontId="62" fillId="23" borderId="43" xfId="0" applyFont="1" applyFill="1" applyBorder="1" applyAlignment="1">
      <alignment horizontal="left"/>
    </xf>
    <xf numFmtId="0" fontId="34" fillId="24" borderId="32" xfId="0" applyFont="1" applyFill="1" applyBorder="1" applyAlignment="1">
      <alignment horizontal="left"/>
    </xf>
    <xf numFmtId="0" fontId="66" fillId="24" borderId="32" xfId="0" applyFont="1" applyFill="1" applyBorder="1" applyAlignment="1">
      <alignment horizontal="center" vertical="top" wrapText="1"/>
    </xf>
    <xf numFmtId="0" fontId="39" fillId="22" borderId="0" xfId="0" applyFont="1" applyFill="1" applyAlignment="1">
      <alignment horizontal="center" vertical="center" wrapText="1"/>
    </xf>
    <xf numFmtId="167" fontId="31" fillId="22" borderId="57" xfId="0" applyNumberFormat="1" applyFont="1" applyFill="1" applyBorder="1" applyAlignment="1">
      <alignment horizontal="right"/>
    </xf>
    <xf numFmtId="167"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7" fontId="31" fillId="22" borderId="84" xfId="0" applyNumberFormat="1" applyFont="1" applyFill="1" applyBorder="1" applyAlignment="1">
      <alignment horizontal="right"/>
    </xf>
    <xf numFmtId="0" fontId="51" fillId="3" borderId="0" xfId="0" applyFont="1" applyFill="1" applyAlignment="1">
      <alignment horizontal="right"/>
    </xf>
    <xf numFmtId="0" fontId="54" fillId="12" borderId="57" xfId="0" applyFont="1" applyFill="1" applyBorder="1" applyAlignment="1">
      <alignment horizontal="center" vertical="center" wrapText="1"/>
    </xf>
    <xf numFmtId="0" fontId="54" fillId="12" borderId="84" xfId="0" applyFont="1" applyFill="1" applyBorder="1" applyAlignment="1">
      <alignment horizontal="center" vertical="center" wrapText="1"/>
    </xf>
    <xf numFmtId="0" fontId="54" fillId="12" borderId="58"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32">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499206</xdr:colOff>
      <xdr:row>12</xdr:row>
      <xdr:rowOff>5663</xdr:rowOff>
    </xdr:from>
    <xdr:to>
      <xdr:col>3</xdr:col>
      <xdr:colOff>653724</xdr:colOff>
      <xdr:row>47</xdr:row>
      <xdr:rowOff>105422</xdr:rowOff>
    </xdr:to>
    <xdr:cxnSp macro="">
      <xdr:nvCxnSpPr>
        <xdr:cNvPr id="2" name="Straight Connector 1">
          <a:extLst>
            <a:ext uri="{FF2B5EF4-FFF2-40B4-BE49-F238E27FC236}">
              <a16:creationId xmlns:a16="http://schemas.microsoft.com/office/drawing/2014/main" id="{B5D53C74-602B-451F-A939-2EE9C71AD102}"/>
            </a:ext>
          </a:extLst>
        </xdr:cNvPr>
        <xdr:cNvCxnSpPr/>
      </xdr:nvCxnSpPr>
      <xdr:spPr>
        <a:xfrm>
          <a:off x="12906359" y="4712134"/>
          <a:ext cx="154518" cy="911825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163928</xdr:colOff>
      <xdr:row>47</xdr:row>
      <xdr:rowOff>108924</xdr:rowOff>
    </xdr:from>
    <xdr:to>
      <xdr:col>6</xdr:col>
      <xdr:colOff>153917</xdr:colOff>
      <xdr:row>57</xdr:row>
      <xdr:rowOff>121697</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2571081" y="13833889"/>
          <a:ext cx="2195307" cy="2343596"/>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9" zoomScale="130" zoomScaleNormal="130" workbookViewId="0"/>
  </sheetViews>
  <sheetFormatPr defaultColWidth="8.6328125" defaultRowHeight="14.5"/>
  <cols>
    <col min="1" max="1" width="8.6328125" style="13"/>
    <col min="2" max="3" width="50.6328125" style="13" customWidth="1"/>
    <col min="4" max="16384" width="8.6328125" style="13"/>
  </cols>
  <sheetData>
    <row r="2" spans="2:3" ht="56.25" customHeight="1"/>
    <row r="3" spans="2:3" s="187" customFormat="1" ht="34.5" customHeight="1">
      <c r="B3" s="186" t="s">
        <v>263</v>
      </c>
    </row>
    <row r="4" spans="2:3">
      <c r="B4" s="13" t="s">
        <v>0</v>
      </c>
    </row>
    <row r="7" spans="2:3" ht="53.5" customHeight="1">
      <c r="B7" s="350" t="s">
        <v>1</v>
      </c>
      <c r="C7" s="351"/>
    </row>
    <row r="8" spans="2:3" ht="15.5">
      <c r="B8" s="350" t="s">
        <v>2</v>
      </c>
      <c r="C8" s="351"/>
    </row>
    <row r="9" spans="2:3" ht="15.5">
      <c r="B9" s="350" t="s">
        <v>3</v>
      </c>
      <c r="C9" s="351"/>
    </row>
    <row r="10" spans="2:3" ht="15.5">
      <c r="B10" s="350" t="s">
        <v>4</v>
      </c>
      <c r="C10" s="351"/>
    </row>
    <row r="11" spans="2:3" ht="15.5">
      <c r="B11" s="350" t="s">
        <v>5</v>
      </c>
      <c r="C11" s="351"/>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5"/>
  <sheetViews>
    <sheetView zoomScaleNormal="100" workbookViewId="0"/>
  </sheetViews>
  <sheetFormatPr defaultColWidth="9.36328125" defaultRowHeight="14"/>
  <cols>
    <col min="1" max="1" width="5.36328125" style="100" customWidth="1"/>
    <col min="2" max="2" width="29.6328125" style="107" customWidth="1"/>
    <col min="3" max="3" width="32.1796875" style="100" bestFit="1" customWidth="1"/>
    <col min="4" max="5" width="9.36328125" style="100"/>
    <col min="6" max="6" width="50.453125" style="100" customWidth="1"/>
    <col min="7" max="7" width="60.36328125" style="100" customWidth="1"/>
    <col min="8" max="16384" width="9.36328125" style="100"/>
  </cols>
  <sheetData>
    <row r="1" spans="2:12" ht="22.25" customHeight="1">
      <c r="B1" s="99"/>
      <c r="C1" s="99"/>
      <c r="D1" s="99"/>
      <c r="E1" s="99"/>
      <c r="F1" s="99"/>
    </row>
    <row r="2" spans="2:12" s="101" customFormat="1" ht="23.75" customHeight="1">
      <c r="B2" s="405" t="s">
        <v>6</v>
      </c>
      <c r="C2" s="405"/>
      <c r="D2" s="405"/>
      <c r="E2" s="405"/>
      <c r="F2" s="405"/>
    </row>
    <row r="3" spans="2:12" ht="18.75" customHeight="1">
      <c r="B3" s="406"/>
      <c r="C3" s="406"/>
      <c r="D3" s="406"/>
      <c r="E3" s="406"/>
      <c r="F3" s="406"/>
    </row>
    <row r="4" spans="2:12" ht="116" customHeight="1">
      <c r="B4" s="405" t="s">
        <v>7</v>
      </c>
      <c r="C4" s="405"/>
      <c r="D4" s="405"/>
      <c r="E4" s="405"/>
      <c r="F4" s="405"/>
      <c r="H4" s="407"/>
      <c r="I4" s="407"/>
      <c r="J4" s="407"/>
      <c r="K4" s="407"/>
      <c r="L4" s="407"/>
    </row>
    <row r="5" spans="2:12" ht="32.25" customHeight="1" thickBot="1">
      <c r="B5" s="372"/>
      <c r="C5" s="372"/>
      <c r="D5" s="372"/>
      <c r="E5" s="372"/>
      <c r="F5" s="372"/>
      <c r="G5" s="372"/>
    </row>
    <row r="6" spans="2:12" ht="14.5" thickBot="1">
      <c r="B6" s="402" t="s">
        <v>8</v>
      </c>
      <c r="C6" s="402" t="s">
        <v>9</v>
      </c>
      <c r="D6" s="402" t="s">
        <v>10</v>
      </c>
      <c r="E6" s="402"/>
      <c r="F6" s="402"/>
      <c r="G6" s="403" t="s">
        <v>11</v>
      </c>
    </row>
    <row r="7" spans="2:12" ht="14.5" thickBot="1">
      <c r="B7" s="402"/>
      <c r="C7" s="402"/>
      <c r="D7" s="402"/>
      <c r="E7" s="402"/>
      <c r="F7" s="402"/>
      <c r="G7" s="404"/>
    </row>
    <row r="8" spans="2:12" ht="12.75" customHeight="1" thickBot="1">
      <c r="B8" s="389" t="s">
        <v>12</v>
      </c>
      <c r="C8" s="389" t="s">
        <v>13</v>
      </c>
      <c r="D8" s="396" t="s">
        <v>260</v>
      </c>
      <c r="E8" s="396"/>
      <c r="F8" s="396"/>
      <c r="G8" s="389" t="s">
        <v>13</v>
      </c>
    </row>
    <row r="9" spans="2:12" ht="27.75" customHeight="1" thickBot="1">
      <c r="B9" s="389"/>
      <c r="C9" s="389"/>
      <c r="D9" s="396"/>
      <c r="E9" s="396"/>
      <c r="F9" s="396"/>
      <c r="G9" s="389"/>
    </row>
    <row r="10" spans="2:12" ht="25.5" thickBot="1">
      <c r="B10" s="362" t="s">
        <v>264</v>
      </c>
      <c r="C10" s="362" t="s">
        <v>13</v>
      </c>
      <c r="D10" s="397" t="s">
        <v>261</v>
      </c>
      <c r="E10" s="398"/>
      <c r="F10" s="399"/>
      <c r="G10" s="362" t="s">
        <v>13</v>
      </c>
    </row>
    <row r="11" spans="2:12" ht="12.75" customHeight="1" thickBot="1">
      <c r="B11" s="389" t="s">
        <v>14</v>
      </c>
      <c r="C11" s="389" t="s">
        <v>13</v>
      </c>
      <c r="D11" s="396" t="s">
        <v>261</v>
      </c>
      <c r="E11" s="396"/>
      <c r="F11" s="396"/>
      <c r="G11" s="389" t="s">
        <v>13</v>
      </c>
    </row>
    <row r="12" spans="2:12" ht="27.75" customHeight="1" thickBot="1">
      <c r="B12" s="389"/>
      <c r="C12" s="389"/>
      <c r="D12" s="396"/>
      <c r="E12" s="396"/>
      <c r="F12" s="396"/>
      <c r="G12" s="389"/>
    </row>
    <row r="13" spans="2:12" ht="12.75" customHeight="1" thickBot="1">
      <c r="B13" s="389" t="s">
        <v>15</v>
      </c>
      <c r="C13" s="389" t="s">
        <v>13</v>
      </c>
      <c r="D13" s="396" t="s">
        <v>262</v>
      </c>
      <c r="E13" s="396"/>
      <c r="F13" s="396"/>
      <c r="G13" s="389" t="s">
        <v>13</v>
      </c>
    </row>
    <row r="14" spans="2:12" ht="36" customHeight="1" thickBot="1">
      <c r="B14" s="389"/>
      <c r="C14" s="389"/>
      <c r="D14" s="396"/>
      <c r="E14" s="396"/>
      <c r="F14" s="396"/>
      <c r="G14" s="389"/>
    </row>
    <row r="15" spans="2:12" ht="12.75" customHeight="1" thickBot="1">
      <c r="B15" s="389" t="s">
        <v>16</v>
      </c>
      <c r="C15" s="389" t="s">
        <v>13</v>
      </c>
      <c r="D15" s="396" t="s">
        <v>261</v>
      </c>
      <c r="E15" s="396"/>
      <c r="F15" s="396"/>
      <c r="G15" s="389" t="s">
        <v>13</v>
      </c>
    </row>
    <row r="16" spans="2:12" ht="38.25" customHeight="1" thickBot="1">
      <c r="B16" s="389"/>
      <c r="C16" s="389"/>
      <c r="D16" s="396"/>
      <c r="E16" s="396"/>
      <c r="F16" s="396"/>
      <c r="G16" s="389"/>
    </row>
    <row r="17" spans="2:7" ht="192" customHeight="1" thickBot="1">
      <c r="B17" s="102" t="s">
        <v>17</v>
      </c>
      <c r="C17" s="103" t="s">
        <v>13</v>
      </c>
      <c r="D17" s="400" t="s">
        <v>286</v>
      </c>
      <c r="E17" s="401"/>
      <c r="F17" s="401"/>
      <c r="G17" s="363" t="s">
        <v>13</v>
      </c>
    </row>
    <row r="18" spans="2:7" ht="12.75" customHeight="1">
      <c r="B18" s="385" t="s">
        <v>265</v>
      </c>
      <c r="C18" s="385" t="s">
        <v>13</v>
      </c>
      <c r="D18" s="390" t="s">
        <v>266</v>
      </c>
      <c r="E18" s="391"/>
      <c r="F18" s="392"/>
      <c r="G18" s="385" t="s">
        <v>267</v>
      </c>
    </row>
    <row r="19" spans="2:7" ht="61.75" customHeight="1" thickBot="1">
      <c r="B19" s="386"/>
      <c r="C19" s="386"/>
      <c r="D19" s="393"/>
      <c r="E19" s="394"/>
      <c r="F19" s="395"/>
      <c r="G19" s="386"/>
    </row>
    <row r="20" spans="2:7" ht="14.25" customHeight="1" thickBot="1">
      <c r="B20" s="369" t="s">
        <v>18</v>
      </c>
      <c r="C20" s="382" t="s">
        <v>19</v>
      </c>
      <c r="D20" s="373" t="s">
        <v>20</v>
      </c>
      <c r="E20" s="374"/>
      <c r="F20" s="375"/>
      <c r="G20" s="382" t="s">
        <v>21</v>
      </c>
    </row>
    <row r="21" spans="2:7" ht="14.5" thickBot="1">
      <c r="B21" s="369"/>
      <c r="C21" s="383"/>
      <c r="D21" s="376"/>
      <c r="E21" s="377"/>
      <c r="F21" s="378"/>
      <c r="G21" s="383"/>
    </row>
    <row r="22" spans="2:7" ht="28.5" customHeight="1" thickBot="1">
      <c r="B22" s="369"/>
      <c r="C22" s="384"/>
      <c r="D22" s="376"/>
      <c r="E22" s="377"/>
      <c r="F22" s="378"/>
      <c r="G22" s="384"/>
    </row>
    <row r="23" spans="2:7" ht="42" customHeight="1" thickBot="1">
      <c r="B23" s="369" t="s">
        <v>22</v>
      </c>
      <c r="C23" s="382" t="s">
        <v>23</v>
      </c>
      <c r="D23" s="376"/>
      <c r="E23" s="377"/>
      <c r="F23" s="378"/>
      <c r="G23" s="382" t="s">
        <v>21</v>
      </c>
    </row>
    <row r="24" spans="2:7" ht="14.5" thickBot="1">
      <c r="B24" s="369"/>
      <c r="C24" s="384"/>
      <c r="D24" s="376"/>
      <c r="E24" s="377"/>
      <c r="F24" s="378"/>
      <c r="G24" s="384"/>
    </row>
    <row r="25" spans="2:7" ht="12.75" customHeight="1" thickBot="1">
      <c r="B25" s="369" t="s">
        <v>24</v>
      </c>
      <c r="C25" s="382" t="s">
        <v>25</v>
      </c>
      <c r="D25" s="376"/>
      <c r="E25" s="377"/>
      <c r="F25" s="378"/>
      <c r="G25" s="382" t="s">
        <v>21</v>
      </c>
    </row>
    <row r="26" spans="2:7" ht="14.5" thickBot="1">
      <c r="B26" s="369"/>
      <c r="C26" s="383"/>
      <c r="D26" s="376"/>
      <c r="E26" s="377"/>
      <c r="F26" s="378"/>
      <c r="G26" s="383"/>
    </row>
    <row r="27" spans="2:7" ht="28.5" customHeight="1" thickBot="1">
      <c r="B27" s="369"/>
      <c r="C27" s="384"/>
      <c r="D27" s="376"/>
      <c r="E27" s="377"/>
      <c r="F27" s="378"/>
      <c r="G27" s="384"/>
    </row>
    <row r="28" spans="2:7" ht="12.75" customHeight="1" thickBot="1">
      <c r="B28" s="369" t="s">
        <v>26</v>
      </c>
      <c r="C28" s="382" t="s">
        <v>27</v>
      </c>
      <c r="D28" s="376"/>
      <c r="E28" s="377"/>
      <c r="F28" s="378"/>
      <c r="G28" s="382" t="s">
        <v>21</v>
      </c>
    </row>
    <row r="29" spans="2:7" ht="14.5" thickBot="1">
      <c r="B29" s="369"/>
      <c r="C29" s="383"/>
      <c r="D29" s="376"/>
      <c r="E29" s="377"/>
      <c r="F29" s="378"/>
      <c r="G29" s="383"/>
    </row>
    <row r="30" spans="2:7" ht="36" customHeight="1" thickBot="1">
      <c r="B30" s="369"/>
      <c r="C30" s="384"/>
      <c r="D30" s="376"/>
      <c r="E30" s="377"/>
      <c r="F30" s="378"/>
      <c r="G30" s="384"/>
    </row>
    <row r="31" spans="2:7" ht="12.75" customHeight="1" thickBot="1">
      <c r="B31" s="369" t="s">
        <v>28</v>
      </c>
      <c r="C31" s="382" t="s">
        <v>29</v>
      </c>
      <c r="D31" s="376"/>
      <c r="E31" s="377"/>
      <c r="F31" s="378"/>
      <c r="G31" s="382" t="s">
        <v>21</v>
      </c>
    </row>
    <row r="32" spans="2:7" ht="14.5" thickBot="1">
      <c r="B32" s="369"/>
      <c r="C32" s="383"/>
      <c r="D32" s="376"/>
      <c r="E32" s="377"/>
      <c r="F32" s="378"/>
      <c r="G32" s="383"/>
    </row>
    <row r="33" spans="2:10" ht="37.75" customHeight="1" thickBot="1">
      <c r="B33" s="369"/>
      <c r="C33" s="384"/>
      <c r="D33" s="376"/>
      <c r="E33" s="377"/>
      <c r="F33" s="378"/>
      <c r="G33" s="384"/>
    </row>
    <row r="34" spans="2:10" ht="17.5" customHeight="1" thickBot="1">
      <c r="B34" s="369" t="s">
        <v>30</v>
      </c>
      <c r="C34" s="382" t="s">
        <v>31</v>
      </c>
      <c r="D34" s="376"/>
      <c r="E34" s="377"/>
      <c r="F34" s="378"/>
      <c r="G34" s="382" t="s">
        <v>21</v>
      </c>
    </row>
    <row r="35" spans="2:10" ht="46.25" customHeight="1" thickBot="1">
      <c r="B35" s="369"/>
      <c r="C35" s="384"/>
      <c r="D35" s="376"/>
      <c r="E35" s="377"/>
      <c r="F35" s="378"/>
      <c r="G35" s="384"/>
    </row>
    <row r="36" spans="2:10" ht="17.5" customHeight="1" thickBot="1">
      <c r="B36" s="369" t="s">
        <v>32</v>
      </c>
      <c r="C36" s="382" t="s">
        <v>33</v>
      </c>
      <c r="D36" s="376"/>
      <c r="E36" s="377"/>
      <c r="F36" s="378"/>
      <c r="G36" s="382" t="s">
        <v>21</v>
      </c>
    </row>
    <row r="37" spans="2:10" ht="44.25" customHeight="1" thickBot="1">
      <c r="B37" s="369"/>
      <c r="C37" s="384"/>
      <c r="D37" s="376"/>
      <c r="E37" s="377"/>
      <c r="F37" s="378"/>
      <c r="G37" s="384"/>
    </row>
    <row r="38" spans="2:10" ht="17.5" customHeight="1" thickBot="1">
      <c r="B38" s="369" t="s">
        <v>34</v>
      </c>
      <c r="C38" s="382" t="s">
        <v>35</v>
      </c>
      <c r="D38" s="376"/>
      <c r="E38" s="377"/>
      <c r="F38" s="378"/>
      <c r="G38" s="382" t="s">
        <v>21</v>
      </c>
    </row>
    <row r="39" spans="2:10" ht="44.25" customHeight="1" thickBot="1">
      <c r="B39" s="369"/>
      <c r="C39" s="384"/>
      <c r="D39" s="379"/>
      <c r="E39" s="380"/>
      <c r="F39" s="381"/>
      <c r="G39" s="384"/>
    </row>
    <row r="40" spans="2:10" ht="46.5" customHeight="1" thickBot="1">
      <c r="B40" s="387" t="s">
        <v>36</v>
      </c>
      <c r="C40" s="388"/>
      <c r="D40" s="388"/>
      <c r="E40" s="388"/>
      <c r="F40" s="388"/>
      <c r="G40" s="388"/>
    </row>
    <row r="41" spans="2:10" ht="45.75" customHeight="1" thickBot="1">
      <c r="B41" s="369" t="s">
        <v>37</v>
      </c>
      <c r="C41" s="369" t="s">
        <v>38</v>
      </c>
      <c r="D41" s="369" t="s">
        <v>39</v>
      </c>
      <c r="E41" s="369"/>
      <c r="F41" s="369"/>
      <c r="G41" s="371" t="s">
        <v>40</v>
      </c>
      <c r="H41" s="372"/>
      <c r="I41" s="372"/>
      <c r="J41" s="372"/>
    </row>
    <row r="42" spans="2:10" ht="48" customHeight="1" thickBot="1">
      <c r="B42" s="369"/>
      <c r="C42" s="369"/>
      <c r="D42" s="369"/>
      <c r="E42" s="369"/>
      <c r="F42" s="369"/>
      <c r="G42" s="371"/>
      <c r="H42" s="372"/>
      <c r="I42" s="372"/>
      <c r="J42" s="372"/>
    </row>
    <row r="43" spans="2:10" ht="19.25" customHeight="1" thickBot="1">
      <c r="B43" s="369" t="s">
        <v>41</v>
      </c>
      <c r="C43" s="373" t="s">
        <v>42</v>
      </c>
      <c r="D43" s="374"/>
      <c r="E43" s="374"/>
      <c r="F43" s="375"/>
      <c r="G43" s="371" t="s">
        <v>43</v>
      </c>
    </row>
    <row r="44" spans="2:10" ht="23.5" customHeight="1" thickBot="1">
      <c r="B44" s="369"/>
      <c r="C44" s="376"/>
      <c r="D44" s="377"/>
      <c r="E44" s="377"/>
      <c r="F44" s="378"/>
      <c r="G44" s="371"/>
    </row>
    <row r="45" spans="2:10" ht="46.25" customHeight="1" thickBot="1">
      <c r="B45" s="271" t="s">
        <v>44</v>
      </c>
      <c r="C45" s="379"/>
      <c r="D45" s="380"/>
      <c r="E45" s="380"/>
      <c r="F45" s="381"/>
      <c r="G45" s="371"/>
    </row>
    <row r="46" spans="2:10" ht="77.5" customHeight="1" thickBot="1">
      <c r="B46" s="271" t="s">
        <v>45</v>
      </c>
      <c r="C46" s="271" t="s">
        <v>46</v>
      </c>
      <c r="D46" s="369" t="s">
        <v>47</v>
      </c>
      <c r="E46" s="369"/>
      <c r="F46" s="369"/>
      <c r="G46" s="272" t="s">
        <v>48</v>
      </c>
    </row>
    <row r="47" spans="2:10" ht="52" customHeight="1" thickBot="1">
      <c r="B47" s="104" t="s">
        <v>49</v>
      </c>
      <c r="C47" s="370" t="s">
        <v>50</v>
      </c>
      <c r="D47" s="369" t="s">
        <v>51</v>
      </c>
      <c r="E47" s="369"/>
      <c r="F47" s="369"/>
      <c r="G47" s="371" t="s">
        <v>52</v>
      </c>
    </row>
    <row r="48" spans="2:10" ht="41.5" customHeight="1" thickBot="1">
      <c r="B48" s="271" t="s">
        <v>53</v>
      </c>
      <c r="C48" s="369"/>
      <c r="D48" s="369"/>
      <c r="E48" s="369"/>
      <c r="F48" s="369"/>
      <c r="G48" s="371"/>
    </row>
    <row r="49" spans="2:7" ht="61.25" customHeight="1" thickBot="1">
      <c r="B49" s="271" t="s">
        <v>54</v>
      </c>
      <c r="C49" s="271" t="s">
        <v>55</v>
      </c>
      <c r="D49" s="105"/>
      <c r="E49" s="105"/>
      <c r="F49" s="106"/>
      <c r="G49" s="272" t="s">
        <v>56</v>
      </c>
    </row>
    <row r="50" spans="2:7" ht="63.25" customHeight="1" thickBot="1">
      <c r="B50" s="271" t="s">
        <v>57</v>
      </c>
      <c r="C50" s="369" t="s">
        <v>58</v>
      </c>
      <c r="D50" s="369"/>
      <c r="E50" s="369"/>
      <c r="F50" s="369"/>
      <c r="G50" s="272" t="s">
        <v>59</v>
      </c>
    </row>
    <row r="51" spans="2:7" ht="53.75" customHeight="1">
      <c r="B51" s="367" t="s">
        <v>285</v>
      </c>
      <c r="C51" s="368"/>
      <c r="D51" s="368"/>
      <c r="E51" s="368"/>
      <c r="F51" s="368"/>
      <c r="G51" s="368"/>
    </row>
    <row r="52" spans="2:7" ht="13.5" customHeight="1">
      <c r="B52" s="108"/>
      <c r="C52" s="198"/>
      <c r="D52" s="198"/>
      <c r="E52" s="198"/>
      <c r="F52" s="198"/>
      <c r="G52" s="198"/>
    </row>
    <row r="53" spans="2:7">
      <c r="B53" s="108" t="s">
        <v>60</v>
      </c>
      <c r="C53" s="198"/>
      <c r="D53" s="198"/>
      <c r="E53" s="198"/>
      <c r="F53" s="198"/>
      <c r="G53" s="198"/>
    </row>
    <row r="54" spans="2:7">
      <c r="B54" s="108" t="s">
        <v>61</v>
      </c>
      <c r="C54" s="198"/>
      <c r="D54" s="198"/>
      <c r="E54" s="198"/>
      <c r="F54" s="198"/>
      <c r="G54" s="198"/>
    </row>
    <row r="55" spans="2:7">
      <c r="B55" s="108" t="s">
        <v>62</v>
      </c>
      <c r="C55" s="198"/>
      <c r="D55" s="198"/>
      <c r="E55" s="198"/>
      <c r="F55" s="198"/>
      <c r="G55" s="198"/>
    </row>
    <row r="56" spans="2:7">
      <c r="B56" s="108"/>
      <c r="C56" s="198"/>
      <c r="D56" s="198"/>
      <c r="E56" s="198"/>
      <c r="F56" s="198"/>
      <c r="G56" s="198"/>
    </row>
    <row r="57" spans="2:7">
      <c r="B57" s="108"/>
      <c r="C57" s="198"/>
      <c r="D57" s="198"/>
      <c r="E57" s="198"/>
      <c r="F57" s="198"/>
      <c r="G57" s="198"/>
    </row>
    <row r="58" spans="2:7" ht="42">
      <c r="B58" s="108" t="s">
        <v>63</v>
      </c>
      <c r="C58" s="198"/>
      <c r="D58" s="198"/>
      <c r="E58" s="198"/>
      <c r="F58" s="198"/>
      <c r="G58" s="198"/>
    </row>
    <row r="59" spans="2:7" ht="42">
      <c r="B59" s="108" t="s">
        <v>64</v>
      </c>
      <c r="C59" s="198"/>
      <c r="D59" s="198"/>
      <c r="E59" s="198"/>
      <c r="F59" s="198"/>
      <c r="G59" s="198"/>
    </row>
    <row r="60" spans="2:7">
      <c r="B60" s="197"/>
      <c r="C60" s="198"/>
      <c r="D60" s="198"/>
      <c r="E60" s="198"/>
      <c r="F60" s="198"/>
      <c r="G60" s="198"/>
    </row>
    <row r="61" spans="2:7">
      <c r="B61" s="197"/>
      <c r="C61" s="198"/>
      <c r="D61" s="198"/>
      <c r="E61" s="198"/>
      <c r="F61" s="198"/>
      <c r="G61" s="198"/>
    </row>
    <row r="62" spans="2:7">
      <c r="B62" s="197"/>
      <c r="C62" s="198"/>
      <c r="D62" s="198"/>
      <c r="E62" s="198"/>
      <c r="F62" s="198"/>
      <c r="G62" s="198"/>
    </row>
    <row r="63" spans="2:7">
      <c r="B63" s="197"/>
      <c r="C63" s="198"/>
      <c r="D63" s="198"/>
      <c r="E63" s="198"/>
      <c r="F63" s="198"/>
      <c r="G63" s="198"/>
    </row>
    <row r="64" spans="2:7">
      <c r="B64" s="197"/>
      <c r="C64" s="198"/>
      <c r="D64" s="198"/>
      <c r="E64" s="198"/>
      <c r="F64" s="198"/>
      <c r="G64" s="198"/>
    </row>
    <row r="65" spans="2:7">
      <c r="B65" s="197"/>
      <c r="C65" s="198"/>
      <c r="D65" s="198"/>
      <c r="E65" s="198"/>
      <c r="F65" s="198"/>
      <c r="G65" s="198"/>
    </row>
    <row r="66" spans="2:7">
      <c r="B66" s="197"/>
      <c r="C66" s="198"/>
      <c r="D66" s="198"/>
      <c r="E66" s="198"/>
      <c r="F66" s="198"/>
      <c r="G66" s="198"/>
    </row>
    <row r="67" spans="2:7">
      <c r="B67" s="197"/>
      <c r="C67" s="198"/>
      <c r="D67" s="198"/>
      <c r="E67" s="198"/>
      <c r="F67" s="198"/>
      <c r="G67" s="198"/>
    </row>
    <row r="68" spans="2:7">
      <c r="B68" s="197"/>
      <c r="C68" s="198"/>
      <c r="D68" s="198"/>
      <c r="E68" s="198"/>
      <c r="F68" s="198"/>
    </row>
    <row r="69" spans="2:7">
      <c r="B69" s="197"/>
      <c r="C69" s="198"/>
      <c r="D69" s="198"/>
      <c r="E69" s="198"/>
      <c r="F69" s="198"/>
    </row>
    <row r="70" spans="2:7">
      <c r="B70" s="197"/>
      <c r="C70" s="198"/>
      <c r="D70" s="198"/>
      <c r="E70" s="198"/>
      <c r="F70" s="198"/>
    </row>
    <row r="71" spans="2:7">
      <c r="B71" s="197"/>
      <c r="C71" s="198"/>
      <c r="D71" s="198"/>
      <c r="E71" s="198"/>
      <c r="F71" s="198"/>
    </row>
    <row r="72" spans="2:7">
      <c r="B72" s="197"/>
      <c r="C72" s="198"/>
      <c r="D72" s="198"/>
      <c r="E72" s="198"/>
      <c r="F72" s="198"/>
    </row>
    <row r="73" spans="2:7">
      <c r="B73" s="197"/>
      <c r="C73" s="198"/>
      <c r="D73" s="198"/>
      <c r="E73" s="198"/>
      <c r="F73" s="198"/>
    </row>
    <row r="74" spans="2:7">
      <c r="B74" s="197"/>
      <c r="C74" s="198"/>
      <c r="D74" s="198"/>
      <c r="E74" s="198"/>
      <c r="F74" s="198"/>
    </row>
    <row r="75" spans="2:7">
      <c r="E75" s="198"/>
    </row>
  </sheetData>
  <mergeCells count="71">
    <mergeCell ref="B2:F2"/>
    <mergeCell ref="B3:F3"/>
    <mergeCell ref="B4:F4"/>
    <mergeCell ref="H4:L4"/>
    <mergeCell ref="B5:G5"/>
    <mergeCell ref="G8:G9"/>
    <mergeCell ref="B6:B7"/>
    <mergeCell ref="C6:C7"/>
    <mergeCell ref="D6:F7"/>
    <mergeCell ref="G6:G7"/>
    <mergeCell ref="C20:C22"/>
    <mergeCell ref="B8:B9"/>
    <mergeCell ref="C8:C9"/>
    <mergeCell ref="D8:F9"/>
    <mergeCell ref="B11:B12"/>
    <mergeCell ref="C11:C12"/>
    <mergeCell ref="D11:F12"/>
    <mergeCell ref="B15:B16"/>
    <mergeCell ref="C15:C16"/>
    <mergeCell ref="D15:F16"/>
    <mergeCell ref="D10:F10"/>
    <mergeCell ref="D17:F17"/>
    <mergeCell ref="G11:G12"/>
    <mergeCell ref="B13:B14"/>
    <mergeCell ref="C13:C14"/>
    <mergeCell ref="D13:F14"/>
    <mergeCell ref="G13:G14"/>
    <mergeCell ref="G15:G16"/>
    <mergeCell ref="D20:F39"/>
    <mergeCell ref="B38:B39"/>
    <mergeCell ref="C38:C39"/>
    <mergeCell ref="G38:G39"/>
    <mergeCell ref="B23:B24"/>
    <mergeCell ref="C23:C24"/>
    <mergeCell ref="B28:B30"/>
    <mergeCell ref="C28:C30"/>
    <mergeCell ref="G28:G30"/>
    <mergeCell ref="B18:B19"/>
    <mergeCell ref="C18:C19"/>
    <mergeCell ref="G23:G24"/>
    <mergeCell ref="D18:F19"/>
    <mergeCell ref="G20:G22"/>
    <mergeCell ref="B25:B27"/>
    <mergeCell ref="C25:C27"/>
    <mergeCell ref="G25:G27"/>
    <mergeCell ref="G18:G19"/>
    <mergeCell ref="D41:F42"/>
    <mergeCell ref="G41:G42"/>
    <mergeCell ref="B40:G40"/>
    <mergeCell ref="B36:B37"/>
    <mergeCell ref="C36:C37"/>
    <mergeCell ref="G36:G37"/>
    <mergeCell ref="B31:B33"/>
    <mergeCell ref="C31:C33"/>
    <mergeCell ref="G31:G33"/>
    <mergeCell ref="B34:B35"/>
    <mergeCell ref="C34:C35"/>
    <mergeCell ref="G34:G35"/>
    <mergeCell ref="B20:B22"/>
    <mergeCell ref="H41:J42"/>
    <mergeCell ref="B43:B44"/>
    <mergeCell ref="C43:F45"/>
    <mergeCell ref="G43:G45"/>
    <mergeCell ref="B41:B42"/>
    <mergeCell ref="C41:C42"/>
    <mergeCell ref="B51:G51"/>
    <mergeCell ref="D46:F46"/>
    <mergeCell ref="C47:C48"/>
    <mergeCell ref="D47:F48"/>
    <mergeCell ref="G47:G48"/>
    <mergeCell ref="C50:F50"/>
  </mergeCells>
  <dataValidations count="1">
    <dataValidation type="list" allowBlank="1" showInputMessage="1" showErrorMessage="1" sqref="B59" xr:uid="{FE923D5F-B4A6-40E5-B787-7C56E85373FF}">
      <formula1>$B$58:$B$59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zoomScaleNormal="100" workbookViewId="0"/>
  </sheetViews>
  <sheetFormatPr defaultColWidth="8.6328125" defaultRowHeight="14.5"/>
  <cols>
    <col min="1" max="1" width="8.453125" style="13" customWidth="1"/>
    <col min="2" max="5" width="8.6328125" style="13"/>
    <col min="6" max="6" width="14.453125" style="13" customWidth="1"/>
    <col min="7" max="11" width="8.6328125" style="13"/>
    <col min="12" max="12" width="14.453125" style="13" customWidth="1"/>
    <col min="13" max="16384" width="8.6328125" style="13"/>
  </cols>
  <sheetData>
    <row r="1" spans="1:6" ht="38" customHeight="1">
      <c r="A1" s="15"/>
    </row>
    <row r="2" spans="1:6" s="14" customFormat="1" ht="24.75" customHeight="1">
      <c r="B2" s="46" t="s">
        <v>65</v>
      </c>
    </row>
    <row r="4" spans="1:6" ht="15.5">
      <c r="B4" s="62"/>
      <c r="C4" s="69" t="s">
        <v>66</v>
      </c>
      <c r="D4" s="62"/>
      <c r="E4" s="62"/>
      <c r="F4" s="62"/>
    </row>
    <row r="5" spans="1:6" ht="15.5">
      <c r="B5" s="62"/>
      <c r="C5" s="63"/>
      <c r="D5" s="62" t="s">
        <v>67</v>
      </c>
      <c r="E5" s="62"/>
      <c r="F5" s="62"/>
    </row>
    <row r="6" spans="1:6" ht="15.5">
      <c r="B6" s="64" t="s">
        <v>68</v>
      </c>
      <c r="C6" s="65"/>
      <c r="D6" s="62" t="s">
        <v>69</v>
      </c>
      <c r="E6" s="62"/>
      <c r="F6" s="62"/>
    </row>
    <row r="7" spans="1:6" ht="15.5">
      <c r="B7" s="64" t="s">
        <v>68</v>
      </c>
      <c r="C7" s="66"/>
      <c r="D7" s="62" t="s">
        <v>70</v>
      </c>
      <c r="E7" s="62"/>
      <c r="F7" s="62"/>
    </row>
    <row r="8" spans="1:6" ht="15.5">
      <c r="B8" s="64" t="s">
        <v>68</v>
      </c>
      <c r="C8" s="67"/>
      <c r="D8" s="62" t="s">
        <v>71</v>
      </c>
      <c r="E8" s="62"/>
      <c r="F8" s="62"/>
    </row>
    <row r="9" spans="1:6" ht="15.5">
      <c r="B9" s="64" t="s">
        <v>68</v>
      </c>
      <c r="C9" s="68"/>
      <c r="D9" s="62" t="s">
        <v>72</v>
      </c>
      <c r="E9" s="62"/>
      <c r="F9" s="62"/>
    </row>
    <row r="10" spans="1:6">
      <c r="B10" s="59"/>
    </row>
    <row r="11" spans="1:6" ht="15.5">
      <c r="B11" s="83" t="s">
        <v>73</v>
      </c>
    </row>
    <row r="12" spans="1:6">
      <c r="B12" s="59"/>
    </row>
    <row r="13" spans="1:6" s="81" customFormat="1" ht="22.5" customHeight="1">
      <c r="A13" s="13"/>
      <c r="B13" s="82" t="s">
        <v>74</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75" customHeight="1">
      <c r="B27" s="59"/>
    </row>
    <row r="28" spans="2:2" ht="14.75" customHeight="1">
      <c r="B28" s="59"/>
    </row>
    <row r="29" spans="2:2" ht="14.75" customHeight="1">
      <c r="B29" s="59"/>
    </row>
    <row r="30" spans="2:2" ht="14.75" customHeight="1">
      <c r="B30" s="59"/>
    </row>
    <row r="31" spans="2:2" ht="14.75" customHeight="1">
      <c r="B31" s="59"/>
    </row>
    <row r="32" spans="2:2" ht="14.75" customHeight="1">
      <c r="B32" s="59"/>
    </row>
    <row r="33" spans="2:2" ht="14.75" customHeight="1">
      <c r="B33" s="59"/>
    </row>
    <row r="34" spans="2:2" ht="14.75" customHeight="1">
      <c r="B34" s="59"/>
    </row>
    <row r="35" spans="2:2" ht="14.75" customHeight="1">
      <c r="B35" s="59"/>
    </row>
    <row r="36" spans="2:2" ht="14.75" customHeight="1">
      <c r="B36" s="59"/>
    </row>
    <row r="37" spans="2:2" ht="14.75" customHeight="1">
      <c r="B37" s="59"/>
    </row>
    <row r="38" spans="2:2" ht="14.75" customHeight="1">
      <c r="B38" s="59"/>
    </row>
    <row r="39" spans="2:2" ht="14.75" customHeight="1">
      <c r="B39" s="59"/>
    </row>
    <row r="40" spans="2:2" ht="14.75" customHeight="1">
      <c r="B40" s="59"/>
    </row>
    <row r="41" spans="2:2" ht="14.75" customHeight="1">
      <c r="B41" s="59"/>
    </row>
    <row r="42" spans="2:2" ht="14.75" customHeight="1">
      <c r="B42" s="59"/>
    </row>
    <row r="43" spans="2:2" ht="14.75" customHeight="1">
      <c r="B43" s="59"/>
    </row>
    <row r="44" spans="2:2" ht="14.75" customHeight="1">
      <c r="B44" s="59"/>
    </row>
    <row r="45" spans="2:2" ht="14.75" customHeight="1">
      <c r="B45" s="59"/>
    </row>
    <row r="46" spans="2:2" ht="14.75" customHeight="1">
      <c r="B46" s="59"/>
    </row>
    <row r="47" spans="2:2" ht="14.75" customHeight="1">
      <c r="B47" s="59"/>
    </row>
    <row r="48" spans="2:2" ht="14.75" customHeight="1">
      <c r="B48" s="59"/>
    </row>
    <row r="49" spans="2:2" ht="14.75" customHeight="1">
      <c r="B49" s="59"/>
    </row>
    <row r="50" spans="2:2" ht="14.75" customHeight="1">
      <c r="B50" s="59"/>
    </row>
    <row r="51" spans="2:2" ht="14.75" customHeight="1">
      <c r="B51" s="59"/>
    </row>
    <row r="52" spans="2:2" ht="14.75" customHeight="1">
      <c r="B52" s="59"/>
    </row>
    <row r="53" spans="2:2" ht="14.75" customHeight="1">
      <c r="B53" s="59"/>
    </row>
    <row r="54" spans="2:2" ht="14.75" customHeight="1">
      <c r="B54" s="59"/>
    </row>
    <row r="55" spans="2:2" ht="14.75" customHeight="1">
      <c r="B55" s="59"/>
    </row>
    <row r="56" spans="2:2" ht="14.75" customHeight="1">
      <c r="B56" s="59"/>
    </row>
    <row r="57" spans="2:2" ht="14.75" customHeight="1">
      <c r="B57" s="59"/>
    </row>
    <row r="58" spans="2:2" ht="14.75" customHeight="1">
      <c r="B58" s="59"/>
    </row>
    <row r="59" spans="2:2" ht="14.75" customHeight="1">
      <c r="B59" s="59"/>
    </row>
    <row r="60" spans="2:2" ht="14.75" customHeight="1">
      <c r="B60" s="59"/>
    </row>
    <row r="61" spans="2:2" ht="14.75" customHeight="1">
      <c r="B61" s="59"/>
    </row>
    <row r="62" spans="2:2" ht="14.75" customHeight="1">
      <c r="B62" s="59"/>
    </row>
    <row r="63" spans="2:2" ht="14.75" customHeight="1">
      <c r="B63" s="59"/>
    </row>
    <row r="64" spans="2:2" ht="14.75" customHeight="1">
      <c r="B64" s="59"/>
    </row>
    <row r="65" spans="1:2" ht="14.75" customHeight="1">
      <c r="B65" s="59"/>
    </row>
    <row r="66" spans="1:2" ht="14.75" customHeight="1">
      <c r="B66" s="59"/>
    </row>
    <row r="67" spans="1:2" ht="14.75" customHeight="1">
      <c r="B67" s="59"/>
    </row>
    <row r="68" spans="1:2" ht="14.75" customHeight="1">
      <c r="B68" s="59"/>
    </row>
    <row r="69" spans="1:2" ht="14.75" customHeight="1">
      <c r="B69" s="59"/>
    </row>
    <row r="70" spans="1:2" ht="14.75" customHeight="1">
      <c r="B70" s="59"/>
    </row>
    <row r="71" spans="1:2" ht="14.75" customHeight="1">
      <c r="B71" s="59"/>
    </row>
    <row r="72" spans="1:2" ht="14.75" customHeight="1">
      <c r="B72" s="59"/>
    </row>
    <row r="73" spans="1:2" ht="18" customHeight="1">
      <c r="B73" s="59"/>
    </row>
    <row r="74" spans="1:2" s="81" customFormat="1" ht="22.5" customHeight="1">
      <c r="A74" s="13"/>
      <c r="B74" s="82" t="s">
        <v>75</v>
      </c>
    </row>
    <row r="75" spans="1:2" ht="14.7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Y44"/>
  <sheetViews>
    <sheetView tabSelected="1" zoomScale="130" zoomScaleNormal="85" workbookViewId="0"/>
  </sheetViews>
  <sheetFormatPr defaultColWidth="10.6328125" defaultRowHeight="15.5"/>
  <cols>
    <col min="1" max="1" width="56.453125" style="134" customWidth="1"/>
    <col min="2" max="2" width="40.36328125" style="134" customWidth="1"/>
    <col min="3" max="3" width="19.6328125" style="134" customWidth="1"/>
    <col min="4" max="21" width="10.6328125" style="134"/>
    <col min="22" max="25" width="20.6328125" style="134" customWidth="1"/>
    <col min="26" max="16384" width="10.6328125" style="134"/>
  </cols>
  <sheetData>
    <row r="2" spans="1:25" s="114" customFormat="1" ht="25.5" customHeight="1">
      <c r="A2" s="136" t="s">
        <v>76</v>
      </c>
      <c r="B2" s="136"/>
      <c r="C2" s="136"/>
      <c r="J2" s="136"/>
      <c r="K2" s="136"/>
      <c r="L2" s="136"/>
      <c r="M2" s="136"/>
      <c r="N2" s="136"/>
      <c r="V2" s="136"/>
      <c r="W2" s="136"/>
    </row>
    <row r="3" spans="1:25" ht="16" thickBot="1">
      <c r="A3" s="135"/>
      <c r="B3" s="135"/>
      <c r="C3" s="135"/>
      <c r="D3" s="135"/>
      <c r="E3" s="135"/>
      <c r="F3" s="135"/>
      <c r="G3" s="135"/>
      <c r="H3" s="135"/>
      <c r="I3" s="135"/>
      <c r="J3" s="135"/>
      <c r="K3" s="135"/>
      <c r="L3" s="135"/>
      <c r="M3" s="135"/>
      <c r="N3" s="135"/>
      <c r="O3" s="135"/>
      <c r="P3" s="135"/>
      <c r="Q3" s="135"/>
      <c r="R3" s="135"/>
      <c r="S3" s="135"/>
      <c r="T3" s="135"/>
      <c r="U3" s="135"/>
      <c r="V3" s="135"/>
      <c r="W3" s="135"/>
      <c r="X3" s="135"/>
      <c r="Y3" s="135"/>
    </row>
    <row r="4" spans="1:25" ht="15" customHeight="1">
      <c r="A4" s="413" t="s">
        <v>77</v>
      </c>
      <c r="B4" s="137"/>
      <c r="C4" s="138"/>
      <c r="D4" s="431" t="s">
        <v>78</v>
      </c>
      <c r="E4" s="431"/>
      <c r="F4" s="431"/>
      <c r="G4" s="431"/>
      <c r="H4" s="431"/>
      <c r="I4" s="432"/>
      <c r="J4" s="430" t="s">
        <v>268</v>
      </c>
      <c r="K4" s="431"/>
      <c r="L4" s="431"/>
      <c r="M4" s="431"/>
      <c r="N4" s="431"/>
      <c r="O4" s="431"/>
      <c r="P4" s="431"/>
      <c r="Q4" s="431"/>
      <c r="R4" s="431"/>
      <c r="S4" s="431"/>
      <c r="T4" s="431"/>
      <c r="U4" s="432"/>
      <c r="V4" s="430" t="s">
        <v>79</v>
      </c>
      <c r="W4" s="431"/>
      <c r="X4" s="431"/>
      <c r="Y4" s="432"/>
    </row>
    <row r="5" spans="1:25" ht="15" customHeight="1">
      <c r="A5" s="414"/>
      <c r="B5" s="139"/>
      <c r="C5" s="140"/>
      <c r="D5" s="434"/>
      <c r="E5" s="434"/>
      <c r="F5" s="434"/>
      <c r="G5" s="434"/>
      <c r="H5" s="434"/>
      <c r="I5" s="435"/>
      <c r="J5" s="433"/>
      <c r="K5" s="434"/>
      <c r="L5" s="434"/>
      <c r="M5" s="434"/>
      <c r="N5" s="434"/>
      <c r="O5" s="434"/>
      <c r="P5" s="434"/>
      <c r="Q5" s="434"/>
      <c r="R5" s="434"/>
      <c r="S5" s="434"/>
      <c r="T5" s="434"/>
      <c r="U5" s="435"/>
      <c r="V5" s="433"/>
      <c r="W5" s="434"/>
      <c r="X5" s="434"/>
      <c r="Y5" s="435"/>
    </row>
    <row r="6" spans="1:25" ht="16.25" customHeight="1" thickBot="1">
      <c r="A6" s="414"/>
      <c r="B6" s="141"/>
      <c r="C6" s="142"/>
      <c r="D6" s="437"/>
      <c r="E6" s="437"/>
      <c r="F6" s="437"/>
      <c r="G6" s="437"/>
      <c r="H6" s="437"/>
      <c r="I6" s="438"/>
      <c r="J6" s="436"/>
      <c r="K6" s="437"/>
      <c r="L6" s="437"/>
      <c r="M6" s="437"/>
      <c r="N6" s="437"/>
      <c r="O6" s="437"/>
      <c r="P6" s="437"/>
      <c r="Q6" s="437"/>
      <c r="R6" s="437"/>
      <c r="S6" s="437"/>
      <c r="T6" s="437"/>
      <c r="U6" s="438"/>
      <c r="V6" s="436"/>
      <c r="W6" s="437"/>
      <c r="X6" s="437"/>
      <c r="Y6" s="438"/>
    </row>
    <row r="7" spans="1:25" ht="16" thickBot="1">
      <c r="A7" s="415" t="s">
        <v>80</v>
      </c>
      <c r="B7" s="418" t="s">
        <v>81</v>
      </c>
      <c r="C7" s="421" t="s">
        <v>82</v>
      </c>
      <c r="D7" s="425" t="s">
        <v>85</v>
      </c>
      <c r="E7" s="426"/>
      <c r="F7" s="427"/>
      <c r="G7" s="425" t="s">
        <v>86</v>
      </c>
      <c r="H7" s="426"/>
      <c r="I7" s="427"/>
      <c r="J7" s="425" t="s">
        <v>83</v>
      </c>
      <c r="K7" s="426"/>
      <c r="L7" s="427"/>
      <c r="M7" s="425" t="s">
        <v>84</v>
      </c>
      <c r="N7" s="426"/>
      <c r="O7" s="427"/>
      <c r="P7" s="425" t="s">
        <v>85</v>
      </c>
      <c r="Q7" s="426"/>
      <c r="R7" s="427"/>
      <c r="S7" s="425" t="s">
        <v>86</v>
      </c>
      <c r="T7" s="426"/>
      <c r="U7" s="427"/>
      <c r="V7" s="439" t="s">
        <v>83</v>
      </c>
      <c r="W7" s="439" t="s">
        <v>84</v>
      </c>
      <c r="X7" s="439" t="s">
        <v>85</v>
      </c>
      <c r="Y7" s="439" t="s">
        <v>86</v>
      </c>
    </row>
    <row r="8" spans="1:25" ht="16.25" customHeight="1">
      <c r="A8" s="416"/>
      <c r="B8" s="419"/>
      <c r="C8" s="419"/>
      <c r="D8" s="428">
        <v>45566</v>
      </c>
      <c r="E8" s="428">
        <v>45597</v>
      </c>
      <c r="F8" s="428">
        <v>45627</v>
      </c>
      <c r="G8" s="428">
        <v>45658</v>
      </c>
      <c r="H8" s="428">
        <v>45689</v>
      </c>
      <c r="I8" s="428">
        <v>45717</v>
      </c>
      <c r="J8" s="428">
        <v>45748</v>
      </c>
      <c r="K8" s="428">
        <v>45778</v>
      </c>
      <c r="L8" s="428">
        <v>45809</v>
      </c>
      <c r="M8" s="428">
        <v>45839</v>
      </c>
      <c r="N8" s="428">
        <v>45870</v>
      </c>
      <c r="O8" s="428">
        <v>45901</v>
      </c>
      <c r="P8" s="428">
        <v>45931</v>
      </c>
      <c r="Q8" s="428">
        <v>45962</v>
      </c>
      <c r="R8" s="428">
        <v>45992</v>
      </c>
      <c r="S8" s="428">
        <v>46023</v>
      </c>
      <c r="T8" s="428">
        <v>46054</v>
      </c>
      <c r="U8" s="428">
        <v>46082</v>
      </c>
      <c r="V8" s="440"/>
      <c r="W8" s="440"/>
      <c r="X8" s="440"/>
      <c r="Y8" s="440"/>
    </row>
    <row r="9" spans="1:25" ht="16.25" customHeight="1">
      <c r="A9" s="416"/>
      <c r="B9" s="419"/>
      <c r="C9" s="419"/>
      <c r="D9" s="429"/>
      <c r="E9" s="429"/>
      <c r="F9" s="429"/>
      <c r="G9" s="429"/>
      <c r="H9" s="429"/>
      <c r="I9" s="429"/>
      <c r="J9" s="429"/>
      <c r="K9" s="429"/>
      <c r="L9" s="429"/>
      <c r="M9" s="429"/>
      <c r="N9" s="429"/>
      <c r="O9" s="429"/>
      <c r="P9" s="429"/>
      <c r="Q9" s="429"/>
      <c r="R9" s="429"/>
      <c r="S9" s="429"/>
      <c r="T9" s="429"/>
      <c r="U9" s="429"/>
      <c r="V9" s="440"/>
      <c r="W9" s="440"/>
      <c r="X9" s="440"/>
      <c r="Y9" s="440"/>
    </row>
    <row r="10" spans="1:25" ht="159.5" customHeight="1" thickBot="1">
      <c r="A10" s="417"/>
      <c r="B10" s="420"/>
      <c r="C10" s="420"/>
      <c r="D10" s="429"/>
      <c r="E10" s="429"/>
      <c r="F10" s="429"/>
      <c r="G10" s="429"/>
      <c r="H10" s="429"/>
      <c r="I10" s="429"/>
      <c r="J10" s="442"/>
      <c r="K10" s="442"/>
      <c r="L10" s="442"/>
      <c r="M10" s="442"/>
      <c r="N10" s="442"/>
      <c r="O10" s="442"/>
      <c r="P10" s="429"/>
      <c r="Q10" s="429"/>
      <c r="R10" s="429"/>
      <c r="S10" s="429"/>
      <c r="T10" s="429"/>
      <c r="U10" s="429"/>
      <c r="V10" s="441"/>
      <c r="W10" s="441"/>
      <c r="X10" s="441"/>
      <c r="Y10" s="441"/>
    </row>
    <row r="11" spans="1:25" ht="21.5" customHeight="1">
      <c r="A11" s="410" t="s">
        <v>87</v>
      </c>
      <c r="B11" s="143">
        <v>1.1000000000000001</v>
      </c>
      <c r="C11" s="144"/>
      <c r="D11" s="145" t="s">
        <v>88</v>
      </c>
      <c r="E11" s="146"/>
      <c r="F11" s="147"/>
      <c r="G11" s="146"/>
      <c r="H11" s="146"/>
      <c r="I11" s="147"/>
      <c r="J11" s="145"/>
      <c r="K11" s="146"/>
      <c r="L11" s="147"/>
      <c r="M11" s="145"/>
      <c r="N11" s="146"/>
      <c r="O11" s="147"/>
      <c r="P11" s="145"/>
      <c r="Q11" s="146"/>
      <c r="R11" s="147"/>
      <c r="S11" s="146"/>
      <c r="T11" s="146"/>
      <c r="U11" s="147"/>
      <c r="V11" s="145"/>
      <c r="W11" s="342"/>
      <c r="X11" s="342"/>
      <c r="Y11" s="147"/>
    </row>
    <row r="12" spans="1:25" ht="29.75" customHeight="1">
      <c r="A12" s="411"/>
      <c r="B12" s="148">
        <v>1.2</v>
      </c>
      <c r="C12" s="312"/>
      <c r="D12" s="149" t="s">
        <v>89</v>
      </c>
      <c r="E12" s="150"/>
      <c r="F12" s="151"/>
      <c r="G12" s="150"/>
      <c r="H12" s="150"/>
      <c r="I12" s="151"/>
      <c r="J12" s="149"/>
      <c r="K12" s="150"/>
      <c r="L12" s="151"/>
      <c r="M12" s="149"/>
      <c r="N12" s="150"/>
      <c r="O12" s="151"/>
      <c r="P12" s="149"/>
      <c r="Q12" s="150"/>
      <c r="R12" s="151"/>
      <c r="S12" s="150"/>
      <c r="T12" s="150"/>
      <c r="U12" s="151"/>
      <c r="V12" s="149"/>
      <c r="W12" s="343"/>
      <c r="X12" s="343"/>
      <c r="Y12" s="151"/>
    </row>
    <row r="13" spans="1:25" ht="26" customHeight="1" thickBot="1">
      <c r="A13" s="411"/>
      <c r="B13" s="152">
        <v>1.3</v>
      </c>
      <c r="C13" s="153"/>
      <c r="D13" s="150"/>
      <c r="E13" s="150"/>
      <c r="F13" s="151"/>
      <c r="G13" s="150"/>
      <c r="H13" s="150"/>
      <c r="I13" s="151"/>
      <c r="J13" s="149"/>
      <c r="K13" s="150"/>
      <c r="L13" s="151"/>
      <c r="M13" s="149"/>
      <c r="N13" s="150"/>
      <c r="O13" s="151"/>
      <c r="P13" s="150"/>
      <c r="Q13" s="150"/>
      <c r="R13" s="151"/>
      <c r="S13" s="150"/>
      <c r="T13" s="150"/>
      <c r="U13" s="151"/>
      <c r="V13" s="149"/>
      <c r="W13" s="344"/>
      <c r="X13" s="344"/>
      <c r="Y13" s="151"/>
    </row>
    <row r="14" spans="1:25">
      <c r="A14" s="410" t="s">
        <v>90</v>
      </c>
      <c r="B14" s="154">
        <v>2.1</v>
      </c>
      <c r="C14" s="144"/>
      <c r="D14" s="145"/>
      <c r="E14" s="146"/>
      <c r="F14" s="147"/>
      <c r="G14" s="145"/>
      <c r="H14" s="146"/>
      <c r="I14" s="147"/>
      <c r="J14" s="145"/>
      <c r="K14" s="146"/>
      <c r="L14" s="146"/>
      <c r="M14" s="145"/>
      <c r="N14" s="146"/>
      <c r="O14" s="147"/>
      <c r="P14" s="145"/>
      <c r="Q14" s="146"/>
      <c r="R14" s="147"/>
      <c r="S14" s="145"/>
      <c r="T14" s="146"/>
      <c r="U14" s="147"/>
      <c r="V14" s="145"/>
      <c r="W14" s="145"/>
      <c r="X14" s="145"/>
      <c r="Y14" s="342"/>
    </row>
    <row r="15" spans="1:25">
      <c r="A15" s="411"/>
      <c r="B15" s="148">
        <v>2.2000000000000002</v>
      </c>
      <c r="C15" s="312"/>
      <c r="D15" s="149"/>
      <c r="E15" s="150"/>
      <c r="F15" s="151"/>
      <c r="G15" s="149"/>
      <c r="H15" s="150"/>
      <c r="I15" s="151"/>
      <c r="J15" s="149"/>
      <c r="K15" s="150"/>
      <c r="L15" s="150"/>
      <c r="M15" s="149"/>
      <c r="N15" s="150"/>
      <c r="O15" s="151"/>
      <c r="P15" s="149"/>
      <c r="Q15" s="150"/>
      <c r="R15" s="151"/>
      <c r="S15" s="149"/>
      <c r="T15" s="150"/>
      <c r="U15" s="151"/>
      <c r="V15" s="149"/>
      <c r="W15" s="149"/>
      <c r="X15" s="149"/>
      <c r="Y15" s="343"/>
    </row>
    <row r="16" spans="1:25" ht="22.25" customHeight="1" thickBot="1">
      <c r="A16" s="412"/>
      <c r="B16" s="152">
        <v>2.2999999999999998</v>
      </c>
      <c r="C16" s="164"/>
      <c r="D16" s="157"/>
      <c r="E16" s="155"/>
      <c r="F16" s="156"/>
      <c r="G16" s="157"/>
      <c r="H16" s="155"/>
      <c r="I16" s="156"/>
      <c r="J16" s="157"/>
      <c r="K16" s="155"/>
      <c r="L16" s="155"/>
      <c r="M16" s="157"/>
      <c r="N16" s="155"/>
      <c r="O16" s="156"/>
      <c r="P16" s="157"/>
      <c r="Q16" s="155"/>
      <c r="R16" s="156"/>
      <c r="S16" s="157"/>
      <c r="T16" s="155"/>
      <c r="U16" s="156"/>
      <c r="V16" s="157"/>
      <c r="W16" s="157"/>
      <c r="X16" s="157"/>
      <c r="Y16" s="344"/>
    </row>
    <row r="17" spans="1:25">
      <c r="A17" s="410" t="s">
        <v>91</v>
      </c>
      <c r="B17" s="154">
        <v>3.1</v>
      </c>
      <c r="C17" s="144"/>
      <c r="D17" s="145"/>
      <c r="E17" s="146"/>
      <c r="F17" s="147"/>
      <c r="G17" s="145"/>
      <c r="H17" s="146"/>
      <c r="I17" s="147"/>
      <c r="J17" s="149"/>
      <c r="K17" s="150"/>
      <c r="L17" s="150"/>
      <c r="M17" s="145"/>
      <c r="N17" s="146"/>
      <c r="O17" s="147"/>
      <c r="P17" s="145"/>
      <c r="Q17" s="146"/>
      <c r="R17" s="147"/>
      <c r="S17" s="145"/>
      <c r="T17" s="146"/>
      <c r="U17" s="147"/>
      <c r="V17" s="149"/>
      <c r="W17" s="145"/>
      <c r="X17" s="145"/>
      <c r="Y17" s="342"/>
    </row>
    <row r="18" spans="1:25">
      <c r="A18" s="411"/>
      <c r="B18" s="158">
        <v>3.2</v>
      </c>
      <c r="C18" s="312"/>
      <c r="D18" s="149"/>
      <c r="E18" s="150"/>
      <c r="F18" s="151"/>
      <c r="G18" s="149"/>
      <c r="H18" s="150"/>
      <c r="I18" s="151"/>
      <c r="J18" s="149"/>
      <c r="K18" s="150"/>
      <c r="L18" s="150"/>
      <c r="M18" s="149"/>
      <c r="N18" s="150"/>
      <c r="O18" s="159"/>
      <c r="P18" s="149"/>
      <c r="Q18" s="150"/>
      <c r="R18" s="151"/>
      <c r="S18" s="149"/>
      <c r="T18" s="150"/>
      <c r="U18" s="151"/>
      <c r="V18" s="149"/>
      <c r="W18" s="149"/>
      <c r="X18" s="149"/>
      <c r="Y18" s="343"/>
    </row>
    <row r="19" spans="1:25" ht="16" thickBot="1">
      <c r="A19" s="412"/>
      <c r="B19" s="160">
        <v>3.3</v>
      </c>
      <c r="C19" s="313"/>
      <c r="D19" s="149"/>
      <c r="E19" s="150"/>
      <c r="F19" s="151"/>
      <c r="G19" s="149"/>
      <c r="H19" s="150"/>
      <c r="I19" s="151"/>
      <c r="J19" s="149"/>
      <c r="K19" s="150"/>
      <c r="L19" s="150"/>
      <c r="M19" s="149"/>
      <c r="N19" s="150"/>
      <c r="O19" s="159"/>
      <c r="P19" s="149"/>
      <c r="Q19" s="150"/>
      <c r="R19" s="151"/>
      <c r="S19" s="149"/>
      <c r="T19" s="150"/>
      <c r="U19" s="151"/>
      <c r="V19" s="149"/>
      <c r="W19" s="149"/>
      <c r="X19" s="149"/>
      <c r="Y19" s="343"/>
    </row>
    <row r="20" spans="1:25">
      <c r="A20" s="410" t="s">
        <v>92</v>
      </c>
      <c r="B20" s="161">
        <v>4.0999999999999996</v>
      </c>
      <c r="C20" s="144"/>
      <c r="D20" s="145"/>
      <c r="E20" s="146"/>
      <c r="F20" s="147"/>
      <c r="G20" s="145"/>
      <c r="H20" s="146"/>
      <c r="I20" s="147"/>
      <c r="J20" s="145"/>
      <c r="K20" s="146"/>
      <c r="L20" s="146"/>
      <c r="M20" s="145"/>
      <c r="N20" s="146"/>
      <c r="O20" s="147"/>
      <c r="P20" s="145"/>
      <c r="Q20" s="146"/>
      <c r="R20" s="147"/>
      <c r="S20" s="145"/>
      <c r="T20" s="146"/>
      <c r="U20" s="147"/>
      <c r="V20" s="145"/>
      <c r="W20" s="145"/>
      <c r="X20" s="145"/>
      <c r="Y20" s="342"/>
    </row>
    <row r="21" spans="1:25">
      <c r="A21" s="411"/>
      <c r="B21" s="162">
        <v>4.2</v>
      </c>
      <c r="C21" s="314"/>
      <c r="D21" s="149"/>
      <c r="E21" s="150"/>
      <c r="F21" s="151"/>
      <c r="G21" s="149"/>
      <c r="H21" s="150"/>
      <c r="I21" s="151"/>
      <c r="J21" s="149"/>
      <c r="K21" s="150"/>
      <c r="L21" s="150"/>
      <c r="M21" s="149"/>
      <c r="N21" s="150"/>
      <c r="O21" s="151"/>
      <c r="P21" s="149"/>
      <c r="Q21" s="150"/>
      <c r="R21" s="151"/>
      <c r="S21" s="149"/>
      <c r="T21" s="150"/>
      <c r="U21" s="151"/>
      <c r="V21" s="149"/>
      <c r="W21" s="149"/>
      <c r="X21" s="149"/>
      <c r="Y21" s="343"/>
    </row>
    <row r="22" spans="1:25" ht="16" thickBot="1">
      <c r="A22" s="412"/>
      <c r="B22" s="163">
        <v>4.3</v>
      </c>
      <c r="C22" s="164"/>
      <c r="D22" s="157"/>
      <c r="E22" s="155"/>
      <c r="F22" s="156"/>
      <c r="G22" s="157"/>
      <c r="H22" s="155"/>
      <c r="I22" s="156"/>
      <c r="J22" s="157"/>
      <c r="K22" s="155"/>
      <c r="L22" s="155"/>
      <c r="M22" s="157"/>
      <c r="N22" s="155"/>
      <c r="O22" s="156"/>
      <c r="P22" s="157"/>
      <c r="Q22" s="155"/>
      <c r="R22" s="156"/>
      <c r="S22" s="157"/>
      <c r="T22" s="155"/>
      <c r="U22" s="156"/>
      <c r="V22" s="157"/>
      <c r="W22" s="157"/>
      <c r="X22" s="157"/>
      <c r="Y22" s="344"/>
    </row>
    <row r="23" spans="1:25">
      <c r="A23" s="410" t="s">
        <v>93</v>
      </c>
      <c r="B23" s="161">
        <v>5.0999999999999996</v>
      </c>
      <c r="C23" s="144"/>
      <c r="D23" s="165"/>
      <c r="E23" s="166"/>
      <c r="F23" s="167"/>
      <c r="G23" s="165"/>
      <c r="H23" s="166"/>
      <c r="I23" s="167"/>
      <c r="J23" s="165"/>
      <c r="K23" s="166"/>
      <c r="L23" s="166"/>
      <c r="M23" s="165"/>
      <c r="N23" s="166"/>
      <c r="O23" s="167"/>
      <c r="P23" s="165"/>
      <c r="Q23" s="166"/>
      <c r="R23" s="167"/>
      <c r="S23" s="165"/>
      <c r="T23" s="166"/>
      <c r="U23" s="167"/>
      <c r="V23" s="165"/>
      <c r="W23" s="165"/>
      <c r="X23" s="165"/>
      <c r="Y23" s="345"/>
    </row>
    <row r="24" spans="1:25">
      <c r="A24" s="411"/>
      <c r="B24" s="162">
        <v>5.2</v>
      </c>
      <c r="C24" s="315"/>
      <c r="D24" s="168"/>
      <c r="E24" s="169"/>
      <c r="F24" s="170"/>
      <c r="G24" s="168"/>
      <c r="H24" s="169"/>
      <c r="I24" s="170"/>
      <c r="J24" s="168"/>
      <c r="K24" s="169"/>
      <c r="L24" s="169"/>
      <c r="M24" s="168"/>
      <c r="N24" s="169"/>
      <c r="O24" s="170"/>
      <c r="P24" s="168"/>
      <c r="Q24" s="169"/>
      <c r="R24" s="170"/>
      <c r="S24" s="168"/>
      <c r="T24" s="169"/>
      <c r="U24" s="170"/>
      <c r="V24" s="168"/>
      <c r="W24" s="168"/>
      <c r="X24" s="168"/>
      <c r="Y24" s="346"/>
    </row>
    <row r="25" spans="1:25" ht="16" thickBot="1">
      <c r="A25" s="412"/>
      <c r="B25" s="163">
        <v>5.3</v>
      </c>
      <c r="C25" s="316"/>
      <c r="D25" s="171"/>
      <c r="E25" s="172"/>
      <c r="F25" s="173"/>
      <c r="G25" s="171"/>
      <c r="H25" s="172"/>
      <c r="I25" s="173"/>
      <c r="J25" s="171"/>
      <c r="K25" s="172"/>
      <c r="L25" s="172"/>
      <c r="M25" s="171"/>
      <c r="N25" s="172"/>
      <c r="O25" s="173"/>
      <c r="P25" s="171"/>
      <c r="Q25" s="172"/>
      <c r="R25" s="173"/>
      <c r="S25" s="171"/>
      <c r="T25" s="172"/>
      <c r="U25" s="173"/>
      <c r="V25" s="171"/>
      <c r="W25" s="171"/>
      <c r="X25" s="171"/>
      <c r="Y25" s="347"/>
    </row>
    <row r="26" spans="1:25">
      <c r="A26" s="410" t="s">
        <v>94</v>
      </c>
      <c r="B26" s="161">
        <v>6.1</v>
      </c>
      <c r="C26" s="144"/>
      <c r="D26" s="165"/>
      <c r="E26" s="166"/>
      <c r="F26" s="167"/>
      <c r="G26" s="165"/>
      <c r="H26" s="166"/>
      <c r="I26" s="167"/>
      <c r="J26" s="165"/>
      <c r="K26" s="166"/>
      <c r="L26" s="166"/>
      <c r="M26" s="165"/>
      <c r="N26" s="166"/>
      <c r="O26" s="167"/>
      <c r="P26" s="165"/>
      <c r="Q26" s="166"/>
      <c r="R26" s="167"/>
      <c r="S26" s="165"/>
      <c r="T26" s="166"/>
      <c r="U26" s="167"/>
      <c r="V26" s="165"/>
      <c r="W26" s="165"/>
      <c r="X26" s="165"/>
      <c r="Y26" s="345"/>
    </row>
    <row r="27" spans="1:25">
      <c r="A27" s="411"/>
      <c r="B27" s="162">
        <v>6.2</v>
      </c>
      <c r="C27" s="315"/>
      <c r="D27" s="168"/>
      <c r="E27" s="169"/>
      <c r="F27" s="170"/>
      <c r="G27" s="168"/>
      <c r="H27" s="169"/>
      <c r="I27" s="170"/>
      <c r="J27" s="168"/>
      <c r="K27" s="169"/>
      <c r="L27" s="169"/>
      <c r="M27" s="168"/>
      <c r="N27" s="169"/>
      <c r="O27" s="170"/>
      <c r="P27" s="168"/>
      <c r="Q27" s="169"/>
      <c r="R27" s="170"/>
      <c r="S27" s="168"/>
      <c r="T27" s="169"/>
      <c r="U27" s="170"/>
      <c r="V27" s="168"/>
      <c r="W27" s="168"/>
      <c r="X27" s="168"/>
      <c r="Y27" s="346"/>
    </row>
    <row r="28" spans="1:25" ht="16" thickBot="1">
      <c r="A28" s="412"/>
      <c r="B28" s="163">
        <v>6.3</v>
      </c>
      <c r="C28" s="316"/>
      <c r="D28" s="171"/>
      <c r="E28" s="172"/>
      <c r="F28" s="173"/>
      <c r="G28" s="171"/>
      <c r="H28" s="172"/>
      <c r="I28" s="173"/>
      <c r="J28" s="171"/>
      <c r="K28" s="172"/>
      <c r="L28" s="172"/>
      <c r="M28" s="171"/>
      <c r="N28" s="172"/>
      <c r="O28" s="173"/>
      <c r="P28" s="171"/>
      <c r="Q28" s="172"/>
      <c r="R28" s="173"/>
      <c r="S28" s="171"/>
      <c r="T28" s="172"/>
      <c r="U28" s="173"/>
      <c r="V28" s="171"/>
      <c r="W28" s="171"/>
      <c r="X28" s="171"/>
      <c r="Y28" s="347"/>
    </row>
    <row r="29" spans="1:25">
      <c r="A29" s="410" t="s">
        <v>95</v>
      </c>
      <c r="B29" s="161">
        <v>7.1</v>
      </c>
      <c r="C29" s="144"/>
      <c r="D29" s="165"/>
      <c r="E29" s="166"/>
      <c r="F29" s="167"/>
      <c r="G29" s="165"/>
      <c r="H29" s="166"/>
      <c r="I29" s="167"/>
      <c r="J29" s="165"/>
      <c r="K29" s="166"/>
      <c r="L29" s="166"/>
      <c r="M29" s="165"/>
      <c r="N29" s="166"/>
      <c r="O29" s="167"/>
      <c r="P29" s="165"/>
      <c r="Q29" s="166"/>
      <c r="R29" s="167"/>
      <c r="S29" s="165"/>
      <c r="T29" s="166"/>
      <c r="U29" s="167"/>
      <c r="V29" s="165"/>
      <c r="W29" s="165"/>
      <c r="X29" s="165"/>
      <c r="Y29" s="345"/>
    </row>
    <row r="30" spans="1:25">
      <c r="A30" s="411"/>
      <c r="B30" s="162">
        <v>7.2</v>
      </c>
      <c r="C30" s="315"/>
      <c r="D30" s="168"/>
      <c r="E30" s="169"/>
      <c r="F30" s="170"/>
      <c r="G30" s="168"/>
      <c r="H30" s="169"/>
      <c r="I30" s="170"/>
      <c r="J30" s="168"/>
      <c r="K30" s="169"/>
      <c r="L30" s="169"/>
      <c r="M30" s="168"/>
      <c r="N30" s="169"/>
      <c r="O30" s="170"/>
      <c r="P30" s="168"/>
      <c r="Q30" s="169"/>
      <c r="R30" s="170"/>
      <c r="S30" s="168"/>
      <c r="T30" s="169"/>
      <c r="U30" s="170"/>
      <c r="V30" s="168"/>
      <c r="W30" s="168"/>
      <c r="X30" s="168"/>
      <c r="Y30" s="346"/>
    </row>
    <row r="31" spans="1:25" ht="16" thickBot="1">
      <c r="A31" s="412"/>
      <c r="B31" s="163">
        <v>7.3</v>
      </c>
      <c r="C31" s="316"/>
      <c r="D31" s="171"/>
      <c r="E31" s="172"/>
      <c r="F31" s="173"/>
      <c r="G31" s="171"/>
      <c r="H31" s="172"/>
      <c r="I31" s="173"/>
      <c r="J31" s="171"/>
      <c r="K31" s="172"/>
      <c r="L31" s="172"/>
      <c r="M31" s="171"/>
      <c r="N31" s="172"/>
      <c r="O31" s="173"/>
      <c r="P31" s="171"/>
      <c r="Q31" s="172"/>
      <c r="R31" s="173"/>
      <c r="S31" s="171"/>
      <c r="T31" s="172"/>
      <c r="U31" s="173"/>
      <c r="V31" s="171"/>
      <c r="W31" s="171"/>
      <c r="X31" s="171"/>
      <c r="Y31" s="347"/>
    </row>
    <row r="32" spans="1:25">
      <c r="A32" s="410" t="s">
        <v>96</v>
      </c>
      <c r="B32" s="161">
        <v>8.1</v>
      </c>
      <c r="C32" s="144"/>
      <c r="D32" s="165"/>
      <c r="E32" s="166"/>
      <c r="F32" s="167"/>
      <c r="G32" s="165"/>
      <c r="H32" s="166"/>
      <c r="I32" s="167"/>
      <c r="J32" s="165"/>
      <c r="K32" s="166"/>
      <c r="L32" s="166"/>
      <c r="M32" s="165"/>
      <c r="N32" s="166"/>
      <c r="O32" s="167"/>
      <c r="P32" s="165"/>
      <c r="Q32" s="166"/>
      <c r="R32" s="167"/>
      <c r="S32" s="165"/>
      <c r="T32" s="166"/>
      <c r="U32" s="167"/>
      <c r="V32" s="165"/>
      <c r="W32" s="165"/>
      <c r="X32" s="165"/>
      <c r="Y32" s="345"/>
    </row>
    <row r="33" spans="1:25">
      <c r="A33" s="411"/>
      <c r="B33" s="162">
        <v>8.1999999999999993</v>
      </c>
      <c r="C33" s="315"/>
      <c r="D33" s="168"/>
      <c r="E33" s="169"/>
      <c r="F33" s="170"/>
      <c r="G33" s="168"/>
      <c r="H33" s="169"/>
      <c r="I33" s="170"/>
      <c r="J33" s="168"/>
      <c r="K33" s="169"/>
      <c r="L33" s="169"/>
      <c r="M33" s="168"/>
      <c r="N33" s="169"/>
      <c r="O33" s="170"/>
      <c r="P33" s="168"/>
      <c r="Q33" s="169"/>
      <c r="R33" s="170"/>
      <c r="S33" s="168"/>
      <c r="T33" s="169"/>
      <c r="U33" s="170"/>
      <c r="V33" s="168"/>
      <c r="W33" s="168"/>
      <c r="X33" s="168"/>
      <c r="Y33" s="346"/>
    </row>
    <row r="34" spans="1:25" ht="16" thickBot="1">
      <c r="A34" s="412"/>
      <c r="B34" s="163">
        <v>8.3000000000000007</v>
      </c>
      <c r="C34" s="316"/>
      <c r="D34" s="171"/>
      <c r="E34" s="172"/>
      <c r="F34" s="173"/>
      <c r="G34" s="171"/>
      <c r="H34" s="172"/>
      <c r="I34" s="173"/>
      <c r="J34" s="171"/>
      <c r="K34" s="172"/>
      <c r="L34" s="172"/>
      <c r="M34" s="171"/>
      <c r="N34" s="172"/>
      <c r="O34" s="173"/>
      <c r="P34" s="171"/>
      <c r="Q34" s="172"/>
      <c r="R34" s="173"/>
      <c r="S34" s="171"/>
      <c r="T34" s="172"/>
      <c r="U34" s="173"/>
      <c r="V34" s="171"/>
      <c r="W34" s="171"/>
      <c r="X34" s="171"/>
      <c r="Y34" s="347"/>
    </row>
    <row r="35" spans="1:25">
      <c r="A35" s="410" t="s">
        <v>97</v>
      </c>
      <c r="B35" s="161">
        <v>9.1</v>
      </c>
      <c r="C35" s="144"/>
      <c r="D35" s="165"/>
      <c r="E35" s="166"/>
      <c r="F35" s="167"/>
      <c r="G35" s="165"/>
      <c r="H35" s="166"/>
      <c r="I35" s="167"/>
      <c r="J35" s="165"/>
      <c r="K35" s="166"/>
      <c r="L35" s="166"/>
      <c r="M35" s="165"/>
      <c r="N35" s="166"/>
      <c r="O35" s="167"/>
      <c r="P35" s="165"/>
      <c r="Q35" s="166"/>
      <c r="R35" s="167"/>
      <c r="S35" s="165"/>
      <c r="T35" s="166"/>
      <c r="U35" s="167"/>
      <c r="V35" s="165"/>
      <c r="W35" s="165"/>
      <c r="X35" s="165"/>
      <c r="Y35" s="345"/>
    </row>
    <row r="36" spans="1:25">
      <c r="A36" s="411"/>
      <c r="B36" s="162">
        <v>9.1999999999999993</v>
      </c>
      <c r="C36" s="315"/>
      <c r="D36" s="168"/>
      <c r="E36" s="169"/>
      <c r="F36" s="170"/>
      <c r="G36" s="168"/>
      <c r="H36" s="169"/>
      <c r="I36" s="170"/>
      <c r="J36" s="168"/>
      <c r="K36" s="169"/>
      <c r="L36" s="169"/>
      <c r="M36" s="168"/>
      <c r="N36" s="169"/>
      <c r="O36" s="170"/>
      <c r="P36" s="168"/>
      <c r="Q36" s="169"/>
      <c r="R36" s="170"/>
      <c r="S36" s="168"/>
      <c r="T36" s="169"/>
      <c r="U36" s="170"/>
      <c r="V36" s="168"/>
      <c r="W36" s="168"/>
      <c r="X36" s="168"/>
      <c r="Y36" s="346"/>
    </row>
    <row r="37" spans="1:25" ht="16" thickBot="1">
      <c r="A37" s="412"/>
      <c r="B37" s="163">
        <v>9.3000000000000007</v>
      </c>
      <c r="C37" s="316"/>
      <c r="D37" s="171"/>
      <c r="E37" s="172"/>
      <c r="F37" s="173"/>
      <c r="G37" s="171"/>
      <c r="H37" s="172"/>
      <c r="I37" s="173"/>
      <c r="J37" s="171"/>
      <c r="K37" s="172"/>
      <c r="L37" s="172"/>
      <c r="M37" s="171"/>
      <c r="N37" s="172"/>
      <c r="O37" s="173"/>
      <c r="P37" s="171"/>
      <c r="Q37" s="172"/>
      <c r="R37" s="173"/>
      <c r="S37" s="171"/>
      <c r="T37" s="172"/>
      <c r="U37" s="173"/>
      <c r="V37" s="171"/>
      <c r="W37" s="171"/>
      <c r="X37" s="171"/>
      <c r="Y37" s="347"/>
    </row>
    <row r="38" spans="1:25">
      <c r="A38" s="410" t="s">
        <v>98</v>
      </c>
      <c r="B38" s="161">
        <v>10.1</v>
      </c>
      <c r="C38" s="144"/>
      <c r="D38" s="165"/>
      <c r="E38" s="166"/>
      <c r="F38" s="167"/>
      <c r="G38" s="165"/>
      <c r="H38" s="166"/>
      <c r="I38" s="167"/>
      <c r="J38" s="165"/>
      <c r="K38" s="166"/>
      <c r="L38" s="166"/>
      <c r="M38" s="165"/>
      <c r="N38" s="166"/>
      <c r="O38" s="167"/>
      <c r="P38" s="165"/>
      <c r="Q38" s="166"/>
      <c r="R38" s="167"/>
      <c r="S38" s="165"/>
      <c r="T38" s="166"/>
      <c r="U38" s="167"/>
      <c r="V38" s="165"/>
      <c r="W38" s="165"/>
      <c r="X38" s="165"/>
      <c r="Y38" s="345"/>
    </row>
    <row r="39" spans="1:25">
      <c r="A39" s="411"/>
      <c r="B39" s="162">
        <v>10.199999999999999</v>
      </c>
      <c r="C39" s="315"/>
      <c r="D39" s="168"/>
      <c r="E39" s="169"/>
      <c r="F39" s="170"/>
      <c r="G39" s="168"/>
      <c r="H39" s="169"/>
      <c r="I39" s="170"/>
      <c r="J39" s="168"/>
      <c r="K39" s="169"/>
      <c r="L39" s="169"/>
      <c r="M39" s="168"/>
      <c r="N39" s="169"/>
      <c r="O39" s="170"/>
      <c r="P39" s="168"/>
      <c r="Q39" s="169"/>
      <c r="R39" s="170"/>
      <c r="S39" s="168"/>
      <c r="T39" s="169"/>
      <c r="U39" s="170"/>
      <c r="V39" s="168"/>
      <c r="W39" s="168"/>
      <c r="X39" s="168"/>
      <c r="Y39" s="346"/>
    </row>
    <row r="40" spans="1:25" ht="16" thickBot="1">
      <c r="A40" s="412"/>
      <c r="B40" s="163">
        <v>10.3</v>
      </c>
      <c r="C40" s="316"/>
      <c r="D40" s="171"/>
      <c r="E40" s="172"/>
      <c r="F40" s="173"/>
      <c r="G40" s="171"/>
      <c r="H40" s="172"/>
      <c r="I40" s="173"/>
      <c r="J40" s="171"/>
      <c r="K40" s="172"/>
      <c r="L40" s="172"/>
      <c r="M40" s="171"/>
      <c r="N40" s="172"/>
      <c r="O40" s="173"/>
      <c r="P40" s="171"/>
      <c r="Q40" s="172"/>
      <c r="R40" s="173"/>
      <c r="S40" s="171"/>
      <c r="T40" s="172"/>
      <c r="U40" s="173"/>
      <c r="V40" s="171"/>
      <c r="W40" s="171"/>
      <c r="X40" s="171"/>
      <c r="Y40" s="347"/>
    </row>
    <row r="41" spans="1:25" ht="23" customHeight="1">
      <c r="A41" s="410" t="s">
        <v>99</v>
      </c>
      <c r="B41" s="161"/>
      <c r="C41" s="144"/>
      <c r="D41" s="165"/>
      <c r="E41" s="166"/>
      <c r="F41" s="167"/>
      <c r="G41" s="165"/>
      <c r="H41" s="166"/>
      <c r="I41" s="167"/>
      <c r="J41" s="165"/>
      <c r="K41" s="166"/>
      <c r="L41" s="166"/>
      <c r="M41" s="165"/>
      <c r="N41" s="166"/>
      <c r="O41" s="167"/>
      <c r="P41" s="165"/>
      <c r="Q41" s="166"/>
      <c r="R41" s="167"/>
      <c r="S41" s="165"/>
      <c r="T41" s="166"/>
      <c r="U41" s="167"/>
      <c r="V41" s="165"/>
      <c r="W41" s="165"/>
      <c r="X41" s="165"/>
      <c r="Y41" s="345"/>
    </row>
    <row r="42" spans="1:25" ht="23" customHeight="1">
      <c r="A42" s="411"/>
      <c r="B42" s="162"/>
      <c r="C42" s="315"/>
      <c r="D42" s="168"/>
      <c r="E42" s="169"/>
      <c r="F42" s="170"/>
      <c r="G42" s="168"/>
      <c r="H42" s="169"/>
      <c r="I42" s="170"/>
      <c r="J42" s="168"/>
      <c r="K42" s="169"/>
      <c r="L42" s="169"/>
      <c r="M42" s="168"/>
      <c r="N42" s="169"/>
      <c r="O42" s="170"/>
      <c r="P42" s="168"/>
      <c r="Q42" s="169"/>
      <c r="R42" s="170"/>
      <c r="S42" s="168"/>
      <c r="T42" s="169"/>
      <c r="U42" s="170"/>
      <c r="V42" s="168"/>
      <c r="W42" s="168"/>
      <c r="X42" s="168"/>
      <c r="Y42" s="346"/>
    </row>
    <row r="43" spans="1:25" ht="16" thickBot="1">
      <c r="A43" s="412"/>
      <c r="B43" s="163"/>
      <c r="C43" s="316"/>
      <c r="D43" s="171"/>
      <c r="E43" s="172"/>
      <c r="F43" s="173"/>
      <c r="G43" s="171"/>
      <c r="H43" s="172"/>
      <c r="I43" s="173"/>
      <c r="J43" s="171"/>
      <c r="K43" s="172"/>
      <c r="L43" s="172"/>
      <c r="M43" s="171"/>
      <c r="N43" s="172"/>
      <c r="O43" s="173"/>
      <c r="P43" s="171"/>
      <c r="Q43" s="172"/>
      <c r="R43" s="173"/>
      <c r="S43" s="171"/>
      <c r="T43" s="172"/>
      <c r="U43" s="173"/>
      <c r="V43" s="171"/>
      <c r="W43" s="171"/>
      <c r="X43" s="171"/>
      <c r="Y43" s="347"/>
    </row>
    <row r="44" spans="1:25" ht="60" customHeight="1" thickBot="1">
      <c r="A44" s="174"/>
      <c r="B44" s="408" t="s">
        <v>100</v>
      </c>
      <c r="C44" s="409"/>
      <c r="D44" s="422">
        <f>'Budget Sheet'!X557</f>
        <v>0</v>
      </c>
      <c r="E44" s="423"/>
      <c r="F44" s="424"/>
      <c r="G44" s="422">
        <f>'Budget Sheet'!AB557</f>
        <v>0</v>
      </c>
      <c r="H44" s="423"/>
      <c r="I44" s="424"/>
      <c r="J44" s="422">
        <f>'Budget Sheet'!AF557</f>
        <v>0</v>
      </c>
      <c r="K44" s="423"/>
      <c r="L44" s="424"/>
      <c r="M44" s="422">
        <f>'Budget Sheet'!AJ557</f>
        <v>0</v>
      </c>
      <c r="N44" s="423"/>
      <c r="O44" s="424"/>
      <c r="P44" s="422">
        <f>'Budget Sheet'!AN557</f>
        <v>0</v>
      </c>
      <c r="Q44" s="423"/>
      <c r="R44" s="424"/>
      <c r="S44" s="422">
        <f>'Budget Sheet'!AR557</f>
        <v>0</v>
      </c>
      <c r="T44" s="423"/>
      <c r="U44" s="424"/>
      <c r="V44" s="348">
        <f>'Budget Sheet'!AS557</f>
        <v>0</v>
      </c>
      <c r="W44" s="348">
        <f>'Budget Sheet'!AT557</f>
        <v>0</v>
      </c>
      <c r="X44" s="348">
        <f>'Budget Sheet'!AU557</f>
        <v>0</v>
      </c>
      <c r="Y44" s="348">
        <f>'Budget Sheet'!AV557</f>
        <v>0</v>
      </c>
    </row>
  </sheetData>
  <mergeCells count="53">
    <mergeCell ref="D4:I6"/>
    <mergeCell ref="J44:L44"/>
    <mergeCell ref="M44:O44"/>
    <mergeCell ref="P44:R44"/>
    <mergeCell ref="S44:U44"/>
    <mergeCell ref="T8:T10"/>
    <mergeCell ref="U8:U10"/>
    <mergeCell ref="O8:O10"/>
    <mergeCell ref="P8:P10"/>
    <mergeCell ref="Q8:Q10"/>
    <mergeCell ref="R8:R10"/>
    <mergeCell ref="S8:S10"/>
    <mergeCell ref="J8:J10"/>
    <mergeCell ref="K8:K10"/>
    <mergeCell ref="L8:L10"/>
    <mergeCell ref="M8:M10"/>
    <mergeCell ref="N8:N10"/>
    <mergeCell ref="J4:U6"/>
    <mergeCell ref="J7:L7"/>
    <mergeCell ref="M7:O7"/>
    <mergeCell ref="P7:R7"/>
    <mergeCell ref="S7:U7"/>
    <mergeCell ref="V4:Y6"/>
    <mergeCell ref="V7:V10"/>
    <mergeCell ref="W7:W10"/>
    <mergeCell ref="X7:X10"/>
    <mergeCell ref="Y7:Y10"/>
    <mergeCell ref="D44:F44"/>
    <mergeCell ref="G44:I44"/>
    <mergeCell ref="D7:F7"/>
    <mergeCell ref="G7:I7"/>
    <mergeCell ref="D8:D10"/>
    <mergeCell ref="E8:E10"/>
    <mergeCell ref="F8:F10"/>
    <mergeCell ref="G8:G10"/>
    <mergeCell ref="H8:H10"/>
    <mergeCell ref="I8:I10"/>
    <mergeCell ref="B44:C44"/>
    <mergeCell ref="A26:A28"/>
    <mergeCell ref="A29:A31"/>
    <mergeCell ref="A4:A6"/>
    <mergeCell ref="A7:A10"/>
    <mergeCell ref="B7:B10"/>
    <mergeCell ref="C7:C10"/>
    <mergeCell ref="A41:A43"/>
    <mergeCell ref="A35:A37"/>
    <mergeCell ref="A32:A34"/>
    <mergeCell ref="A14:A16"/>
    <mergeCell ref="A11:A13"/>
    <mergeCell ref="A17:A19"/>
    <mergeCell ref="A20:A22"/>
    <mergeCell ref="A23:A25"/>
    <mergeCell ref="A38:A40"/>
  </mergeCells>
  <conditionalFormatting sqref="D11:D12">
    <cfRule type="containsText" dxfId="31" priority="2" operator="containsText" text="O">
      <formula>NOT(ISERROR(SEARCH("O",D11)))</formula>
    </cfRule>
    <cfRule type="containsText" dxfId="30" priority="3" operator="containsText" text="X">
      <formula>NOT(ISERROR(SEARCH("X",D11)))</formula>
    </cfRule>
    <cfRule type="cellIs" dxfId="29" priority="4" operator="equal">
      <formula>"M"</formula>
    </cfRule>
    <cfRule type="containsText" dxfId="28" priority="5" operator="containsText" text="O">
      <formula>NOT(ISERROR(SEARCH("O",D11)))</formula>
    </cfRule>
    <cfRule type="containsText" dxfId="27" priority="6" operator="containsText" text="X">
      <formula>NOT(ISERROR(SEARCH("X",D11)))</formula>
    </cfRule>
    <cfRule type="cellIs" dxfId="26" priority="7" operator="equal">
      <formula>"M"</formula>
    </cfRule>
    <cfRule type="containsText" dxfId="25" priority="24" operator="containsText" text="O">
      <formula>NOT(ISERROR(SEARCH("O",D11)))</formula>
    </cfRule>
    <cfRule type="containsText" dxfId="24" priority="25" operator="containsText" text="X">
      <formula>NOT(ISERROR(SEARCH("X",D11)))</formula>
    </cfRule>
    <cfRule type="cellIs" dxfId="23" priority="26" operator="equal">
      <formula>"M"</formula>
    </cfRule>
  </conditionalFormatting>
  <conditionalFormatting sqref="D44 G44 J44 M44 P44 S44 V44:Y44">
    <cfRule type="cellIs" dxfId="22" priority="1" operator="greaterThan">
      <formula>0</formula>
    </cfRule>
  </conditionalFormatting>
  <conditionalFormatting sqref="D11:Y43">
    <cfRule type="containsText" dxfId="21" priority="27" operator="containsText" text="O">
      <formula>NOT(ISERROR(SEARCH("O",D11)))</formula>
    </cfRule>
    <cfRule type="containsText" dxfId="20" priority="28" operator="containsText" text="X">
      <formula>NOT(ISERROR(SEARCH("X",D11)))</formula>
    </cfRule>
    <cfRule type="cellIs" dxfId="19" priority="29" operator="equal">
      <formula>"M"</formula>
    </cfRule>
  </conditionalFormatting>
  <conditionalFormatting sqref="J11:J12">
    <cfRule type="containsText" dxfId="18" priority="8" operator="containsText" text="O">
      <formula>NOT(ISERROR(SEARCH("O",J11)))</formula>
    </cfRule>
    <cfRule type="containsText" dxfId="17" priority="9" operator="containsText" text="X">
      <formula>NOT(ISERROR(SEARCH("X",J11)))</formula>
    </cfRule>
    <cfRule type="cellIs" dxfId="16" priority="10" operator="equal">
      <formula>"M"</formula>
    </cfRule>
    <cfRule type="containsText" dxfId="15" priority="11" operator="containsText" text="O">
      <formula>NOT(ISERROR(SEARCH("O",J11)))</formula>
    </cfRule>
    <cfRule type="containsText" dxfId="14" priority="12" operator="containsText" text="X">
      <formula>NOT(ISERROR(SEARCH("X",J11)))</formula>
    </cfRule>
    <cfRule type="cellIs" dxfId="13" priority="13" operator="equal">
      <formula>"M"</formula>
    </cfRule>
  </conditionalFormatting>
  <conditionalFormatting sqref="P11:P12">
    <cfRule type="containsText" dxfId="12" priority="14" operator="containsText" text="O">
      <formula>NOT(ISERROR(SEARCH("O",P11)))</formula>
    </cfRule>
    <cfRule type="containsText" dxfId="11" priority="15" operator="containsText" text="X">
      <formula>NOT(ISERROR(SEARCH("X",P11)))</formula>
    </cfRule>
    <cfRule type="cellIs" dxfId="10" priority="16"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563"/>
  <sheetViews>
    <sheetView zoomScaleNormal="100" workbookViewId="0"/>
  </sheetViews>
  <sheetFormatPr defaultColWidth="9.36328125" defaultRowHeight="14" outlineLevelRow="1" outlineLevelCol="1"/>
  <cols>
    <col min="1" max="1" width="9.36328125" style="1"/>
    <col min="2" max="2" width="12.453125" style="1" customWidth="1"/>
    <col min="3" max="3" width="17.6328125" style="1" customWidth="1"/>
    <col min="4" max="4" width="43" style="1" customWidth="1"/>
    <col min="5" max="5" width="33" style="1" customWidth="1"/>
    <col min="6" max="6" width="19.63281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6328125" style="1" hidden="1" customWidth="1" outlineLevel="1"/>
    <col min="16" max="16" width="10.6328125" style="1" hidden="1" customWidth="1" collapsed="1"/>
    <col min="17" max="19" width="7.6328125" style="1" hidden="1" customWidth="1" outlineLevel="1"/>
    <col min="20" max="20" width="10.6328125" style="1" hidden="1" customWidth="1" collapsed="1"/>
    <col min="21" max="23" width="7.6328125" style="1" customWidth="1" outlineLevel="1"/>
    <col min="24" max="24" width="10.6328125" style="1" customWidth="1"/>
    <col min="25" max="27" width="7.6328125" style="1" customWidth="1" outlineLevel="1"/>
    <col min="28" max="28" width="10.453125" style="1" customWidth="1"/>
    <col min="29" max="31" width="7.6328125" style="1" customWidth="1" outlineLevel="1"/>
    <col min="32" max="32" width="10.6328125" style="1" customWidth="1"/>
    <col min="33" max="35" width="7.6328125" style="1" customWidth="1" outlineLevel="1"/>
    <col min="36" max="36" width="10.6328125" style="1" customWidth="1"/>
    <col min="37" max="39" width="7.6328125" style="1" customWidth="1" outlineLevel="1"/>
    <col min="40" max="40" width="10.6328125" style="1" customWidth="1"/>
    <col min="41" max="43" width="7.6328125" style="1" customWidth="1" outlineLevel="1"/>
    <col min="44" max="44" width="10.453125" style="1" customWidth="1"/>
    <col min="45" max="48" width="10.6328125" style="1" customWidth="1" outlineLevel="1"/>
    <col min="49" max="49" width="12.6328125" style="1" customWidth="1"/>
    <col min="50" max="50" width="10.6328125" style="1" customWidth="1"/>
    <col min="51" max="16384" width="9.36328125" style="1"/>
  </cols>
  <sheetData>
    <row r="1" spans="2:49" ht="59.75" customHeight="1"/>
    <row r="2" spans="2:49" s="17" customFormat="1" ht="25.5" customHeight="1">
      <c r="C2" s="459"/>
      <c r="D2" s="459"/>
      <c r="E2" s="459"/>
      <c r="F2" s="459"/>
      <c r="G2" s="459"/>
      <c r="H2" s="459"/>
      <c r="I2" s="459"/>
      <c r="J2" s="459"/>
      <c r="K2" s="459"/>
      <c r="L2" s="459"/>
    </row>
    <row r="3" spans="2:49" ht="18">
      <c r="B3" s="16"/>
      <c r="D3" s="16"/>
      <c r="E3" s="16"/>
      <c r="F3" s="16"/>
      <c r="G3" s="16"/>
      <c r="H3" s="16"/>
      <c r="I3" s="21"/>
      <c r="J3" s="71"/>
      <c r="K3" s="75"/>
      <c r="L3" s="22"/>
    </row>
    <row r="4" spans="2:49" ht="20" customHeight="1" thickBot="1">
      <c r="B4" s="8"/>
      <c r="C4" s="9"/>
      <c r="D4" s="9"/>
      <c r="E4" s="9"/>
      <c r="F4" s="9"/>
      <c r="G4" s="9"/>
      <c r="H4" s="10"/>
      <c r="I4" s="18" t="s">
        <v>101</v>
      </c>
      <c r="J4" s="19"/>
      <c r="K4" s="76">
        <f>Cover!C7</f>
        <v>0</v>
      </c>
      <c r="L4" s="20"/>
    </row>
    <row r="5" spans="2:49" ht="20" customHeight="1" thickBot="1">
      <c r="B5" s="473" t="s">
        <v>102</v>
      </c>
      <c r="C5" s="474"/>
      <c r="D5" s="474"/>
      <c r="E5" s="474"/>
      <c r="F5" s="474"/>
      <c r="G5" s="474"/>
      <c r="H5" s="474"/>
      <c r="I5" s="474"/>
      <c r="J5" s="474"/>
      <c r="K5" s="474"/>
      <c r="L5" s="474"/>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17"/>
      <c r="AT5" s="317"/>
      <c r="AU5" s="317"/>
      <c r="AV5" s="317"/>
      <c r="AW5" s="317"/>
    </row>
    <row r="6" spans="2:49" ht="25.5" customHeight="1" thickBot="1">
      <c r="B6" s="477" t="s">
        <v>103</v>
      </c>
      <c r="C6" s="471" t="s">
        <v>104</v>
      </c>
      <c r="D6" s="463" t="s">
        <v>287</v>
      </c>
      <c r="E6" s="463" t="s">
        <v>105</v>
      </c>
      <c r="F6" s="475" t="s">
        <v>106</v>
      </c>
      <c r="G6" s="475" t="s">
        <v>107</v>
      </c>
      <c r="H6" s="469" t="s">
        <v>108</v>
      </c>
      <c r="I6" s="467" t="s">
        <v>109</v>
      </c>
      <c r="J6" s="468"/>
      <c r="K6" s="468"/>
      <c r="L6" s="468"/>
      <c r="M6" s="489" t="s">
        <v>110</v>
      </c>
      <c r="N6" s="461"/>
      <c r="O6" s="461"/>
      <c r="P6" s="465"/>
      <c r="Q6" s="460" t="s">
        <v>111</v>
      </c>
      <c r="R6" s="461"/>
      <c r="S6" s="461"/>
      <c r="T6" s="465"/>
      <c r="U6" s="466" t="s">
        <v>112</v>
      </c>
      <c r="V6" s="461"/>
      <c r="W6" s="461"/>
      <c r="X6" s="465"/>
      <c r="Y6" s="460" t="s">
        <v>113</v>
      </c>
      <c r="Z6" s="461"/>
      <c r="AA6" s="461"/>
      <c r="AB6" s="462"/>
      <c r="AC6" s="489" t="s">
        <v>269</v>
      </c>
      <c r="AD6" s="461"/>
      <c r="AE6" s="461"/>
      <c r="AF6" s="465"/>
      <c r="AG6" s="460" t="s">
        <v>270</v>
      </c>
      <c r="AH6" s="461"/>
      <c r="AI6" s="461"/>
      <c r="AJ6" s="465"/>
      <c r="AK6" s="460" t="s">
        <v>271</v>
      </c>
      <c r="AL6" s="461"/>
      <c r="AM6" s="461"/>
      <c r="AN6" s="465"/>
      <c r="AO6" s="460" t="s">
        <v>272</v>
      </c>
      <c r="AP6" s="461"/>
      <c r="AQ6" s="461"/>
      <c r="AR6" s="462"/>
      <c r="AS6" s="482" t="s">
        <v>114</v>
      </c>
      <c r="AT6" s="482" t="s">
        <v>115</v>
      </c>
      <c r="AU6" s="482" t="s">
        <v>116</v>
      </c>
      <c r="AV6" s="482" t="s">
        <v>117</v>
      </c>
      <c r="AW6" s="484" t="s">
        <v>118</v>
      </c>
    </row>
    <row r="7" spans="2:49" ht="183" customHeight="1" thickBot="1">
      <c r="B7" s="478"/>
      <c r="C7" s="472"/>
      <c r="D7" s="464"/>
      <c r="E7" s="464"/>
      <c r="F7" s="476"/>
      <c r="G7" s="476"/>
      <c r="H7" s="470"/>
      <c r="I7" s="87" t="s">
        <v>119</v>
      </c>
      <c r="J7" s="88" t="s">
        <v>120</v>
      </c>
      <c r="K7" s="88" t="s">
        <v>121</v>
      </c>
      <c r="L7" s="89" t="s">
        <v>122</v>
      </c>
      <c r="M7" s="188" t="s">
        <v>123</v>
      </c>
      <c r="N7" s="189" t="s">
        <v>124</v>
      </c>
      <c r="O7" s="189" t="s">
        <v>125</v>
      </c>
      <c r="P7" s="191" t="s">
        <v>126</v>
      </c>
      <c r="Q7" s="193" t="s">
        <v>127</v>
      </c>
      <c r="R7" s="190" t="s">
        <v>128</v>
      </c>
      <c r="S7" s="190" t="s">
        <v>129</v>
      </c>
      <c r="T7" s="365" t="s">
        <v>130</v>
      </c>
      <c r="U7" s="366" t="s">
        <v>131</v>
      </c>
      <c r="V7" s="192" t="s">
        <v>132</v>
      </c>
      <c r="W7" s="189" t="s">
        <v>133</v>
      </c>
      <c r="X7" s="195" t="s">
        <v>134</v>
      </c>
      <c r="Y7" s="189" t="s">
        <v>135</v>
      </c>
      <c r="Z7" s="189" t="s">
        <v>136</v>
      </c>
      <c r="AA7" s="189" t="s">
        <v>137</v>
      </c>
      <c r="AB7" s="196" t="s">
        <v>138</v>
      </c>
      <c r="AC7" s="188" t="s">
        <v>276</v>
      </c>
      <c r="AD7" s="189" t="s">
        <v>277</v>
      </c>
      <c r="AE7" s="189" t="s">
        <v>278</v>
      </c>
      <c r="AF7" s="191" t="s">
        <v>126</v>
      </c>
      <c r="AG7" s="193" t="s">
        <v>279</v>
      </c>
      <c r="AH7" s="190" t="s">
        <v>280</v>
      </c>
      <c r="AI7" s="190" t="s">
        <v>281</v>
      </c>
      <c r="AJ7" s="194" t="s">
        <v>130</v>
      </c>
      <c r="AK7" s="192" t="s">
        <v>282</v>
      </c>
      <c r="AL7" s="189" t="s">
        <v>283</v>
      </c>
      <c r="AM7" s="189" t="s">
        <v>284</v>
      </c>
      <c r="AN7" s="195" t="s">
        <v>134</v>
      </c>
      <c r="AO7" s="189" t="s">
        <v>273</v>
      </c>
      <c r="AP7" s="189" t="s">
        <v>274</v>
      </c>
      <c r="AQ7" s="189" t="s">
        <v>275</v>
      </c>
      <c r="AR7" s="196" t="s">
        <v>138</v>
      </c>
      <c r="AS7" s="483"/>
      <c r="AT7" s="483"/>
      <c r="AU7" s="483"/>
      <c r="AV7" s="483"/>
      <c r="AW7" s="485"/>
    </row>
    <row r="8" spans="2:49" ht="16.25" customHeight="1" outlineLevel="1">
      <c r="B8" s="479" t="s">
        <v>139</v>
      </c>
      <c r="C8" s="448" t="s">
        <v>140</v>
      </c>
      <c r="D8" s="92" t="s">
        <v>141</v>
      </c>
      <c r="E8" s="92"/>
      <c r="F8" s="93"/>
      <c r="G8" s="93"/>
      <c r="H8" s="94" t="s">
        <v>142</v>
      </c>
      <c r="I8" s="90">
        <v>200</v>
      </c>
      <c r="J8" s="91">
        <v>1</v>
      </c>
      <c r="K8" s="91">
        <v>1</v>
      </c>
      <c r="L8" s="353">
        <f>I8*J8*K8</f>
        <v>200</v>
      </c>
      <c r="M8" s="287"/>
      <c r="N8" s="288"/>
      <c r="O8" s="288"/>
      <c r="P8" s="289">
        <f>M8+N8+O8</f>
        <v>0</v>
      </c>
      <c r="Q8" s="288"/>
      <c r="R8" s="288"/>
      <c r="S8" s="288"/>
      <c r="T8" s="289">
        <f>Q8+R8+S8</f>
        <v>0</v>
      </c>
      <c r="U8" s="288"/>
      <c r="V8" s="288"/>
      <c r="W8" s="288"/>
      <c r="X8" s="290">
        <f>U8+V8+W8</f>
        <v>0</v>
      </c>
      <c r="Y8" s="288"/>
      <c r="Z8" s="288"/>
      <c r="AA8" s="288"/>
      <c r="AB8" s="291">
        <f>Y8+Z8+AA8</f>
        <v>0</v>
      </c>
      <c r="AC8" s="287"/>
      <c r="AD8" s="288"/>
      <c r="AE8" s="288"/>
      <c r="AF8" s="289">
        <f>AC8+AD8+AE8</f>
        <v>0</v>
      </c>
      <c r="AG8" s="288"/>
      <c r="AH8" s="288"/>
      <c r="AI8" s="288"/>
      <c r="AJ8" s="289">
        <f>AG8+AH8+AI8</f>
        <v>0</v>
      </c>
      <c r="AK8" s="288"/>
      <c r="AL8" s="288"/>
      <c r="AM8" s="288"/>
      <c r="AN8" s="290">
        <f>AK8+AL8+AM8</f>
        <v>0</v>
      </c>
      <c r="AO8" s="288"/>
      <c r="AP8" s="288"/>
      <c r="AQ8" s="288"/>
      <c r="AR8" s="291">
        <f>AO8+AP8+AQ8</f>
        <v>0</v>
      </c>
      <c r="AS8" s="288"/>
      <c r="AT8" s="288"/>
      <c r="AU8" s="288"/>
      <c r="AV8" s="288"/>
      <c r="AW8" s="291">
        <f>AS8+AT8+AU8+AV8</f>
        <v>0</v>
      </c>
    </row>
    <row r="9" spans="2:49" ht="16.25" customHeight="1" outlineLevel="1">
      <c r="B9" s="480"/>
      <c r="C9" s="449"/>
      <c r="D9" s="23" t="s">
        <v>141</v>
      </c>
      <c r="E9" s="23"/>
      <c r="F9" s="47"/>
      <c r="G9" s="47"/>
      <c r="H9" s="48" t="s">
        <v>142</v>
      </c>
      <c r="I9" s="57">
        <v>200</v>
      </c>
      <c r="J9" s="72">
        <v>1</v>
      </c>
      <c r="K9" s="72">
        <v>1</v>
      </c>
      <c r="L9" s="354">
        <f>I9*J9*K9</f>
        <v>200</v>
      </c>
      <c r="M9" s="84"/>
      <c r="N9" s="53"/>
      <c r="O9" s="53"/>
      <c r="P9" s="4">
        <f>M9+N9+O9</f>
        <v>0</v>
      </c>
      <c r="Q9" s="53"/>
      <c r="R9" s="53"/>
      <c r="S9" s="53"/>
      <c r="T9" s="4">
        <f t="shared" ref="T9:T14" si="0">Q9+R9+S9</f>
        <v>0</v>
      </c>
      <c r="U9" s="53"/>
      <c r="V9" s="53"/>
      <c r="W9" s="53"/>
      <c r="X9" s="7">
        <f t="shared" ref="X9:X14" si="1">U9+V9+W9</f>
        <v>0</v>
      </c>
      <c r="Y9" s="53"/>
      <c r="Z9" s="53"/>
      <c r="AA9" s="53"/>
      <c r="AB9" s="85">
        <f t="shared" ref="AB9:AB14" si="2">Y9+Z9+AA9</f>
        <v>0</v>
      </c>
      <c r="AC9" s="84"/>
      <c r="AD9" s="53"/>
      <c r="AE9" s="53"/>
      <c r="AF9" s="4">
        <f>AC9+AD9+AE9</f>
        <v>0</v>
      </c>
      <c r="AG9" s="53"/>
      <c r="AH9" s="53"/>
      <c r="AI9" s="53"/>
      <c r="AJ9" s="4">
        <f t="shared" ref="AJ9:AJ16" si="3">AG9+AH9+AI9</f>
        <v>0</v>
      </c>
      <c r="AK9" s="53"/>
      <c r="AL9" s="53"/>
      <c r="AM9" s="53"/>
      <c r="AN9" s="7">
        <f t="shared" ref="AN9:AN18" si="4">AK9+AL9+AM9</f>
        <v>0</v>
      </c>
      <c r="AO9" s="53"/>
      <c r="AP9" s="53"/>
      <c r="AQ9" s="53"/>
      <c r="AR9" s="85">
        <f t="shared" ref="AR9:AR18" si="5">AO9+AP9+AQ9</f>
        <v>0</v>
      </c>
      <c r="AS9" s="53"/>
      <c r="AT9" s="53"/>
      <c r="AU9" s="53"/>
      <c r="AV9" s="53"/>
      <c r="AW9" s="85">
        <f t="shared" ref="AW9:AW58" si="6">AS9+AT9+AU9+AV9</f>
        <v>0</v>
      </c>
    </row>
    <row r="10" spans="2:49" ht="16.25" customHeight="1" outlineLevel="1">
      <c r="B10" s="480"/>
      <c r="C10" s="449"/>
      <c r="D10" s="23" t="s">
        <v>141</v>
      </c>
      <c r="E10" s="23"/>
      <c r="F10" s="47"/>
      <c r="G10" s="47"/>
      <c r="H10" s="48" t="s">
        <v>143</v>
      </c>
      <c r="I10" s="57">
        <v>50</v>
      </c>
      <c r="J10" s="72">
        <v>1</v>
      </c>
      <c r="K10" s="72">
        <v>1</v>
      </c>
      <c r="L10" s="354">
        <f>I10*J10*K10</f>
        <v>50</v>
      </c>
      <c r="M10" s="84"/>
      <c r="N10" s="53"/>
      <c r="O10" s="53"/>
      <c r="P10" s="4">
        <f t="shared" ref="P10:P14" si="7">M10+N10+O10</f>
        <v>0</v>
      </c>
      <c r="Q10" s="53"/>
      <c r="R10" s="53"/>
      <c r="S10" s="53"/>
      <c r="T10" s="4">
        <f t="shared" si="0"/>
        <v>0</v>
      </c>
      <c r="U10" s="53"/>
      <c r="V10" s="53"/>
      <c r="W10" s="53"/>
      <c r="X10" s="7">
        <f t="shared" si="1"/>
        <v>0</v>
      </c>
      <c r="Y10" s="53"/>
      <c r="Z10" s="53"/>
      <c r="AA10" s="53"/>
      <c r="AB10" s="85">
        <f t="shared" si="2"/>
        <v>0</v>
      </c>
      <c r="AC10" s="84"/>
      <c r="AD10" s="53"/>
      <c r="AE10" s="53"/>
      <c r="AF10" s="4">
        <f t="shared" ref="AF10:AF16" si="8">AC10+AD10+AE10</f>
        <v>0</v>
      </c>
      <c r="AG10" s="53"/>
      <c r="AH10" s="53"/>
      <c r="AI10" s="53"/>
      <c r="AJ10" s="4">
        <f t="shared" si="3"/>
        <v>0</v>
      </c>
      <c r="AK10" s="53"/>
      <c r="AL10" s="53"/>
      <c r="AM10" s="53"/>
      <c r="AN10" s="7">
        <f t="shared" si="4"/>
        <v>0</v>
      </c>
      <c r="AO10" s="53"/>
      <c r="AP10" s="53"/>
      <c r="AQ10" s="53"/>
      <c r="AR10" s="85">
        <f t="shared" si="5"/>
        <v>0</v>
      </c>
      <c r="AS10" s="53"/>
      <c r="AT10" s="53"/>
      <c r="AU10" s="53"/>
      <c r="AV10" s="53"/>
      <c r="AW10" s="85">
        <f t="shared" si="6"/>
        <v>0</v>
      </c>
    </row>
    <row r="11" spans="2:49" ht="16.25" customHeight="1" outlineLevel="1">
      <c r="B11" s="480"/>
      <c r="C11" s="449"/>
      <c r="D11" s="23" t="s">
        <v>141</v>
      </c>
      <c r="E11" s="23"/>
      <c r="F11" s="47"/>
      <c r="G11" s="47"/>
      <c r="H11" s="48" t="s">
        <v>144</v>
      </c>
      <c r="I11" s="57">
        <v>75</v>
      </c>
      <c r="J11" s="72">
        <v>1</v>
      </c>
      <c r="K11" s="72">
        <v>1</v>
      </c>
      <c r="L11" s="354">
        <f>I11*J11*K11</f>
        <v>75</v>
      </c>
      <c r="M11" s="84"/>
      <c r="N11" s="53"/>
      <c r="O11" s="53"/>
      <c r="P11" s="4">
        <f t="shared" si="7"/>
        <v>0</v>
      </c>
      <c r="Q11" s="53"/>
      <c r="R11" s="53"/>
      <c r="S11" s="53"/>
      <c r="T11" s="4">
        <f t="shared" si="0"/>
        <v>0</v>
      </c>
      <c r="U11" s="53"/>
      <c r="V11" s="53"/>
      <c r="W11" s="53"/>
      <c r="X11" s="7">
        <f t="shared" si="1"/>
        <v>0</v>
      </c>
      <c r="Y11" s="53"/>
      <c r="Z11" s="53"/>
      <c r="AA11" s="53"/>
      <c r="AB11" s="85">
        <f t="shared" si="2"/>
        <v>0</v>
      </c>
      <c r="AC11" s="84"/>
      <c r="AD11" s="53"/>
      <c r="AE11" s="53"/>
      <c r="AF11" s="4">
        <f t="shared" si="8"/>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25" customHeight="1" outlineLevel="1">
      <c r="B12" s="480"/>
      <c r="C12" s="449"/>
      <c r="D12" s="23" t="s">
        <v>141</v>
      </c>
      <c r="E12" s="23"/>
      <c r="F12" s="47"/>
      <c r="G12" s="47"/>
      <c r="H12" s="48" t="s">
        <v>145</v>
      </c>
      <c r="I12" s="57">
        <v>100</v>
      </c>
      <c r="J12" s="72">
        <v>2</v>
      </c>
      <c r="K12" s="72">
        <v>2</v>
      </c>
      <c r="L12" s="354">
        <f t="shared" ref="L12:L19" si="9">I12*J12*K12</f>
        <v>400</v>
      </c>
      <c r="M12" s="84"/>
      <c r="N12" s="53"/>
      <c r="O12" s="53"/>
      <c r="P12" s="4">
        <f t="shared" si="7"/>
        <v>0</v>
      </c>
      <c r="Q12" s="53"/>
      <c r="R12" s="53"/>
      <c r="S12" s="53"/>
      <c r="T12" s="4">
        <f t="shared" si="0"/>
        <v>0</v>
      </c>
      <c r="U12" s="53"/>
      <c r="V12" s="53"/>
      <c r="W12" s="53"/>
      <c r="X12" s="7">
        <f t="shared" si="1"/>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25" customHeight="1" outlineLevel="1">
      <c r="B13" s="480"/>
      <c r="C13" s="449"/>
      <c r="D13" s="23" t="s">
        <v>141</v>
      </c>
      <c r="E13" s="23"/>
      <c r="F13" s="47"/>
      <c r="G13" s="47"/>
      <c r="H13" s="48" t="s">
        <v>146</v>
      </c>
      <c r="I13" s="57"/>
      <c r="J13" s="72"/>
      <c r="K13" s="72"/>
      <c r="L13" s="354">
        <f t="shared" si="9"/>
        <v>0</v>
      </c>
      <c r="M13" s="84"/>
      <c r="N13" s="53"/>
      <c r="O13" s="53"/>
      <c r="P13" s="4">
        <f t="shared" si="7"/>
        <v>0</v>
      </c>
      <c r="Q13" s="53"/>
      <c r="R13" s="53"/>
      <c r="S13" s="53"/>
      <c r="T13" s="4">
        <f t="shared" si="0"/>
        <v>0</v>
      </c>
      <c r="U13" s="53"/>
      <c r="V13" s="53"/>
      <c r="W13" s="53"/>
      <c r="X13" s="7">
        <f t="shared" si="1"/>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25" customHeight="1" outlineLevel="1">
      <c r="B14" s="480"/>
      <c r="C14" s="449"/>
      <c r="D14" s="23" t="s">
        <v>147</v>
      </c>
      <c r="E14" s="23"/>
      <c r="F14" s="47"/>
      <c r="G14" s="47"/>
      <c r="H14" s="48"/>
      <c r="I14" s="57">
        <v>100</v>
      </c>
      <c r="J14" s="72">
        <v>1</v>
      </c>
      <c r="K14" s="72">
        <v>1</v>
      </c>
      <c r="L14" s="354">
        <f>I14*J14*K14</f>
        <v>100</v>
      </c>
      <c r="M14" s="84"/>
      <c r="N14" s="53"/>
      <c r="O14" s="53"/>
      <c r="P14" s="4">
        <f t="shared" si="7"/>
        <v>0</v>
      </c>
      <c r="Q14" s="53"/>
      <c r="R14" s="53"/>
      <c r="S14" s="53"/>
      <c r="T14" s="4">
        <f t="shared" si="0"/>
        <v>0</v>
      </c>
      <c r="U14" s="53"/>
      <c r="V14" s="53"/>
      <c r="W14" s="53"/>
      <c r="X14" s="7">
        <f t="shared" si="1"/>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25" customHeight="1" outlineLevel="1">
      <c r="B15" s="480"/>
      <c r="C15" s="449"/>
      <c r="D15" s="23" t="s">
        <v>148</v>
      </c>
      <c r="E15" s="23"/>
      <c r="F15" s="47"/>
      <c r="G15" s="47"/>
      <c r="H15" s="48"/>
      <c r="I15" s="57"/>
      <c r="J15" s="72"/>
      <c r="K15" s="72"/>
      <c r="L15" s="354">
        <f>I15*J15*K15</f>
        <v>0</v>
      </c>
      <c r="M15" s="84"/>
      <c r="N15" s="53"/>
      <c r="O15" s="53"/>
      <c r="P15" s="4">
        <f t="shared" ref="P15" si="10">M15+N15+O15</f>
        <v>0</v>
      </c>
      <c r="Q15" s="53"/>
      <c r="R15" s="53"/>
      <c r="S15" s="53"/>
      <c r="T15" s="4">
        <f t="shared" ref="T15" si="11">Q15+R15+S15</f>
        <v>0</v>
      </c>
      <c r="U15" s="53"/>
      <c r="V15" s="53"/>
      <c r="W15" s="53"/>
      <c r="X15" s="7">
        <f t="shared" ref="X15" si="12">U15+V15+W15</f>
        <v>0</v>
      </c>
      <c r="Y15" s="53"/>
      <c r="Z15" s="53"/>
      <c r="AA15" s="53"/>
      <c r="AB15" s="85">
        <f t="shared" ref="AB15" si="13">Y15+Z15+AA15</f>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25" customHeight="1" outlineLevel="1">
      <c r="B16" s="480"/>
      <c r="C16" s="449"/>
      <c r="D16" s="23" t="s">
        <v>149</v>
      </c>
      <c r="E16" s="23"/>
      <c r="F16" s="47"/>
      <c r="G16" s="47"/>
      <c r="H16" s="48"/>
      <c r="I16" s="57"/>
      <c r="J16" s="72"/>
      <c r="K16" s="72"/>
      <c r="L16" s="354">
        <f t="shared" si="9"/>
        <v>0</v>
      </c>
      <c r="M16" s="84"/>
      <c r="N16" s="53"/>
      <c r="O16" s="53"/>
      <c r="P16" s="4">
        <f t="shared" ref="P16" si="14">M16+N16+O16</f>
        <v>0</v>
      </c>
      <c r="Q16" s="53"/>
      <c r="R16" s="53"/>
      <c r="S16" s="53"/>
      <c r="T16" s="4">
        <f t="shared" ref="T16" si="15">Q16+R16+S16</f>
        <v>0</v>
      </c>
      <c r="U16" s="53"/>
      <c r="V16" s="53"/>
      <c r="W16" s="53"/>
      <c r="X16" s="7">
        <f t="shared" ref="X16:X18" si="16">U16+V16+W16</f>
        <v>0</v>
      </c>
      <c r="Y16" s="53"/>
      <c r="Z16" s="53"/>
      <c r="AA16" s="53"/>
      <c r="AB16" s="85">
        <f t="shared" ref="AB16:AB18" si="17">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25" customHeight="1" outlineLevel="1">
      <c r="B17" s="480"/>
      <c r="C17" s="449"/>
      <c r="D17" s="23" t="s">
        <v>150</v>
      </c>
      <c r="E17" s="24"/>
      <c r="F17" s="49"/>
      <c r="G17" s="49"/>
      <c r="H17" s="48"/>
      <c r="I17" s="57"/>
      <c r="J17" s="72"/>
      <c r="K17" s="72"/>
      <c r="L17" s="354">
        <f t="shared" si="9"/>
        <v>0</v>
      </c>
      <c r="M17" s="84"/>
      <c r="N17" s="53"/>
      <c r="O17" s="53"/>
      <c r="P17" s="4">
        <f>M17+N17+O17</f>
        <v>0</v>
      </c>
      <c r="Q17" s="53"/>
      <c r="R17" s="53"/>
      <c r="S17" s="53"/>
      <c r="T17" s="4">
        <f>Q17+R17+S17</f>
        <v>0</v>
      </c>
      <c r="U17" s="53"/>
      <c r="V17" s="53"/>
      <c r="W17" s="53"/>
      <c r="X17" s="7">
        <f t="shared" si="16"/>
        <v>0</v>
      </c>
      <c r="Y17" s="53"/>
      <c r="Z17" s="53"/>
      <c r="AA17" s="53"/>
      <c r="AB17" s="85">
        <f t="shared" si="17"/>
        <v>0</v>
      </c>
      <c r="AC17" s="84"/>
      <c r="AD17" s="53"/>
      <c r="AE17" s="53"/>
      <c r="AF17" s="4">
        <f>AC17+AD17+AE17</f>
        <v>0</v>
      </c>
      <c r="AG17" s="53"/>
      <c r="AH17" s="53"/>
      <c r="AI17" s="53"/>
      <c r="AJ17" s="4">
        <f>AG17+AH17+AI17</f>
        <v>0</v>
      </c>
      <c r="AK17" s="53"/>
      <c r="AL17" s="53"/>
      <c r="AM17" s="53"/>
      <c r="AN17" s="7">
        <f t="shared" si="4"/>
        <v>0</v>
      </c>
      <c r="AO17" s="53"/>
      <c r="AP17" s="53"/>
      <c r="AQ17" s="53"/>
      <c r="AR17" s="85">
        <f t="shared" si="5"/>
        <v>0</v>
      </c>
      <c r="AS17" s="53"/>
      <c r="AT17" s="53"/>
      <c r="AU17" s="53"/>
      <c r="AV17" s="53"/>
      <c r="AW17" s="85">
        <f t="shared" si="6"/>
        <v>0</v>
      </c>
    </row>
    <row r="18" spans="2:49" ht="16.25" customHeight="1" outlineLevel="1">
      <c r="B18" s="480"/>
      <c r="C18" s="449"/>
      <c r="D18" s="23" t="s">
        <v>151</v>
      </c>
      <c r="E18" s="23"/>
      <c r="F18" s="47"/>
      <c r="G18" s="47"/>
      <c r="H18" s="48"/>
      <c r="I18" s="57"/>
      <c r="J18" s="72"/>
      <c r="K18" s="72"/>
      <c r="L18" s="354">
        <f t="shared" si="9"/>
        <v>0</v>
      </c>
      <c r="M18" s="84"/>
      <c r="N18" s="53"/>
      <c r="O18" s="53"/>
      <c r="P18" s="4">
        <f>M18+N18+O18</f>
        <v>0</v>
      </c>
      <c r="Q18" s="53"/>
      <c r="R18" s="53"/>
      <c r="S18" s="53"/>
      <c r="T18" s="4">
        <f>Q18+R18+S18</f>
        <v>0</v>
      </c>
      <c r="U18" s="53"/>
      <c r="V18" s="53"/>
      <c r="W18" s="53"/>
      <c r="X18" s="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25" customHeight="1" outlineLevel="1">
      <c r="B19" s="480"/>
      <c r="C19" s="449"/>
      <c r="D19" s="23" t="s">
        <v>54</v>
      </c>
      <c r="E19" s="25"/>
      <c r="F19" s="50"/>
      <c r="G19" s="50"/>
      <c r="H19" s="51"/>
      <c r="I19" s="58"/>
      <c r="J19" s="73"/>
      <c r="K19" s="73"/>
      <c r="L19" s="354">
        <f t="shared" si="9"/>
        <v>0</v>
      </c>
      <c r="M19" s="84"/>
      <c r="N19" s="53"/>
      <c r="O19" s="53"/>
      <c r="P19" s="4">
        <f>M19+N19+O19</f>
        <v>0</v>
      </c>
      <c r="Q19" s="53"/>
      <c r="R19" s="53"/>
      <c r="S19" s="53"/>
      <c r="T19" s="4">
        <f>Q19+R19+S19</f>
        <v>0</v>
      </c>
      <c r="U19" s="53"/>
      <c r="V19" s="53"/>
      <c r="W19" s="53"/>
      <c r="X19" s="7">
        <f>U19+V19+W19</f>
        <v>0</v>
      </c>
      <c r="Y19" s="53"/>
      <c r="Z19" s="53"/>
      <c r="AA19" s="53"/>
      <c r="AB19" s="85">
        <f>Y19+Z19+AA19</f>
        <v>0</v>
      </c>
      <c r="AC19" s="84"/>
      <c r="AD19" s="53"/>
      <c r="AE19" s="53"/>
      <c r="AF19" s="4">
        <f>AC19+AD19+AE19</f>
        <v>0</v>
      </c>
      <c r="AG19" s="53"/>
      <c r="AH19" s="53"/>
      <c r="AI19" s="53"/>
      <c r="AJ19" s="4">
        <f>AG19+AH19+AI19</f>
        <v>0</v>
      </c>
      <c r="AK19" s="53"/>
      <c r="AL19" s="53"/>
      <c r="AM19" s="53"/>
      <c r="AN19" s="7">
        <f>AK19+AL19+AM19</f>
        <v>0</v>
      </c>
      <c r="AO19" s="53"/>
      <c r="AP19" s="53"/>
      <c r="AQ19" s="53"/>
      <c r="AR19" s="85">
        <f>AO19+AP19+AQ19</f>
        <v>0</v>
      </c>
      <c r="AS19" s="53"/>
      <c r="AT19" s="53"/>
      <c r="AU19" s="53"/>
      <c r="AV19" s="53"/>
      <c r="AW19" s="85">
        <f t="shared" si="6"/>
        <v>0</v>
      </c>
    </row>
    <row r="20" spans="2:49" ht="16.25" customHeight="1" outlineLevel="1">
      <c r="B20" s="480"/>
      <c r="C20" s="449"/>
      <c r="D20" s="23" t="s">
        <v>57</v>
      </c>
      <c r="E20" s="25"/>
      <c r="F20" s="50"/>
      <c r="G20" s="50"/>
      <c r="H20" s="51"/>
      <c r="I20" s="58"/>
      <c r="J20" s="73"/>
      <c r="K20" s="73"/>
      <c r="L20" s="354">
        <f t="shared" ref="L20:L60" si="18">I20*J20*K20</f>
        <v>0</v>
      </c>
      <c r="M20" s="84"/>
      <c r="N20" s="53"/>
      <c r="O20" s="53"/>
      <c r="P20" s="4">
        <f t="shared" ref="P20:P60" si="19">M20+N20+O20</f>
        <v>0</v>
      </c>
      <c r="Q20" s="53"/>
      <c r="R20" s="53"/>
      <c r="S20" s="53"/>
      <c r="T20" s="4">
        <f t="shared" ref="T20:T60" si="20">Q20+R20+S20</f>
        <v>0</v>
      </c>
      <c r="U20" s="53"/>
      <c r="V20" s="53"/>
      <c r="W20" s="53"/>
      <c r="X20" s="7">
        <f t="shared" ref="X20:X60" si="21">U20+V20+W20</f>
        <v>0</v>
      </c>
      <c r="Y20" s="53"/>
      <c r="Z20" s="53"/>
      <c r="AA20" s="53"/>
      <c r="AB20" s="85">
        <f t="shared" ref="AB20:AB60" si="22">Y20+Z20+AA20</f>
        <v>0</v>
      </c>
      <c r="AC20" s="84"/>
      <c r="AD20" s="53"/>
      <c r="AE20" s="53"/>
      <c r="AF20" s="4">
        <f t="shared" ref="AF20:AF83" si="23">AC20+AD20+AE20</f>
        <v>0</v>
      </c>
      <c r="AG20" s="53"/>
      <c r="AH20" s="53"/>
      <c r="AI20" s="53"/>
      <c r="AJ20" s="4">
        <f t="shared" ref="AJ20:AJ83" si="24">AG20+AH20+AI20</f>
        <v>0</v>
      </c>
      <c r="AK20" s="53"/>
      <c r="AL20" s="53"/>
      <c r="AM20" s="53"/>
      <c r="AN20" s="7">
        <f t="shared" ref="AN20:AN83" si="25">AK20+AL20+AM20</f>
        <v>0</v>
      </c>
      <c r="AO20" s="53"/>
      <c r="AP20" s="53"/>
      <c r="AQ20" s="53"/>
      <c r="AR20" s="85">
        <f t="shared" ref="AR20:AR83" si="26">AO20+AP20+AQ20</f>
        <v>0</v>
      </c>
      <c r="AS20" s="53"/>
      <c r="AT20" s="53"/>
      <c r="AU20" s="53"/>
      <c r="AV20" s="53"/>
      <c r="AW20" s="85">
        <f t="shared" si="6"/>
        <v>0</v>
      </c>
    </row>
    <row r="21" spans="2:49" ht="16.25" customHeight="1" outlineLevel="1">
      <c r="B21" s="480"/>
      <c r="C21" s="449"/>
      <c r="D21" s="23" t="s">
        <v>57</v>
      </c>
      <c r="E21" s="25"/>
      <c r="F21" s="50"/>
      <c r="G21" s="50"/>
      <c r="H21" s="51"/>
      <c r="I21" s="58"/>
      <c r="J21" s="73"/>
      <c r="K21" s="73"/>
      <c r="L21" s="354">
        <f t="shared" si="18"/>
        <v>0</v>
      </c>
      <c r="M21" s="84"/>
      <c r="N21" s="53"/>
      <c r="O21" s="53"/>
      <c r="P21" s="4">
        <f t="shared" si="19"/>
        <v>0</v>
      </c>
      <c r="Q21" s="53"/>
      <c r="R21" s="53"/>
      <c r="S21" s="53"/>
      <c r="T21" s="4">
        <f t="shared" si="20"/>
        <v>0</v>
      </c>
      <c r="U21" s="53"/>
      <c r="V21" s="53"/>
      <c r="W21" s="53"/>
      <c r="X21" s="7">
        <f t="shared" si="21"/>
        <v>0</v>
      </c>
      <c r="Y21" s="53"/>
      <c r="Z21" s="53"/>
      <c r="AA21" s="53"/>
      <c r="AB21" s="85">
        <f t="shared" si="22"/>
        <v>0</v>
      </c>
      <c r="AC21" s="84"/>
      <c r="AD21" s="53"/>
      <c r="AE21" s="53"/>
      <c r="AF21" s="4">
        <f t="shared" si="23"/>
        <v>0</v>
      </c>
      <c r="AG21" s="53"/>
      <c r="AH21" s="53"/>
      <c r="AI21" s="53"/>
      <c r="AJ21" s="4">
        <f t="shared" si="24"/>
        <v>0</v>
      </c>
      <c r="AK21" s="53"/>
      <c r="AL21" s="53"/>
      <c r="AM21" s="53"/>
      <c r="AN21" s="7">
        <f t="shared" si="25"/>
        <v>0</v>
      </c>
      <c r="AO21" s="53"/>
      <c r="AP21" s="53"/>
      <c r="AQ21" s="53"/>
      <c r="AR21" s="85">
        <f t="shared" si="26"/>
        <v>0</v>
      </c>
      <c r="AS21" s="53"/>
      <c r="AT21" s="53"/>
      <c r="AU21" s="53"/>
      <c r="AV21" s="53"/>
      <c r="AW21" s="85">
        <f t="shared" si="6"/>
        <v>0</v>
      </c>
    </row>
    <row r="22" spans="2:49" ht="16.25" customHeight="1" outlineLevel="1">
      <c r="B22" s="480"/>
      <c r="C22" s="449"/>
      <c r="D22" s="23"/>
      <c r="E22" s="25"/>
      <c r="F22" s="50"/>
      <c r="G22" s="50"/>
      <c r="H22" s="51"/>
      <c r="I22" s="58"/>
      <c r="J22" s="73"/>
      <c r="K22" s="73"/>
      <c r="L22" s="354">
        <f t="shared" si="18"/>
        <v>0</v>
      </c>
      <c r="M22" s="84"/>
      <c r="N22" s="53"/>
      <c r="O22" s="53"/>
      <c r="P22" s="4">
        <f t="shared" si="19"/>
        <v>0</v>
      </c>
      <c r="Q22" s="53"/>
      <c r="R22" s="53"/>
      <c r="S22" s="53"/>
      <c r="T22" s="4">
        <f t="shared" si="20"/>
        <v>0</v>
      </c>
      <c r="U22" s="53"/>
      <c r="V22" s="53"/>
      <c r="W22" s="53"/>
      <c r="X22" s="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25" customHeight="1" outlineLevel="1">
      <c r="B23" s="480"/>
      <c r="C23" s="449"/>
      <c r="D23" s="23"/>
      <c r="E23" s="25"/>
      <c r="F23" s="50"/>
      <c r="G23" s="50"/>
      <c r="H23" s="51"/>
      <c r="I23" s="58"/>
      <c r="J23" s="73"/>
      <c r="K23" s="73"/>
      <c r="L23" s="354">
        <f t="shared" si="18"/>
        <v>0</v>
      </c>
      <c r="M23" s="84"/>
      <c r="N23" s="53"/>
      <c r="O23" s="53"/>
      <c r="P23" s="4">
        <f t="shared" si="19"/>
        <v>0</v>
      </c>
      <c r="Q23" s="53"/>
      <c r="R23" s="53"/>
      <c r="S23" s="53"/>
      <c r="T23" s="4">
        <f t="shared" si="20"/>
        <v>0</v>
      </c>
      <c r="U23" s="53"/>
      <c r="V23" s="53"/>
      <c r="W23" s="53"/>
      <c r="X23" s="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25" customHeight="1" outlineLevel="1">
      <c r="B24" s="480"/>
      <c r="C24" s="449"/>
      <c r="D24" s="23"/>
      <c r="E24" s="25"/>
      <c r="F24" s="50"/>
      <c r="G24" s="50"/>
      <c r="H24" s="51"/>
      <c r="I24" s="58"/>
      <c r="J24" s="73"/>
      <c r="K24" s="73"/>
      <c r="L24" s="354">
        <f t="shared" si="18"/>
        <v>0</v>
      </c>
      <c r="M24" s="84"/>
      <c r="N24" s="53"/>
      <c r="O24" s="53"/>
      <c r="P24" s="4">
        <f t="shared" si="19"/>
        <v>0</v>
      </c>
      <c r="Q24" s="53"/>
      <c r="R24" s="53"/>
      <c r="S24" s="53"/>
      <c r="T24" s="4">
        <f t="shared" si="20"/>
        <v>0</v>
      </c>
      <c r="U24" s="53"/>
      <c r="V24" s="53"/>
      <c r="W24" s="53"/>
      <c r="X24" s="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25" customHeight="1" outlineLevel="1">
      <c r="B25" s="480"/>
      <c r="C25" s="449"/>
      <c r="D25" s="23"/>
      <c r="E25" s="25"/>
      <c r="F25" s="50"/>
      <c r="G25" s="50"/>
      <c r="H25" s="51"/>
      <c r="I25" s="58"/>
      <c r="J25" s="73"/>
      <c r="K25" s="73"/>
      <c r="L25" s="354">
        <f t="shared" si="18"/>
        <v>0</v>
      </c>
      <c r="M25" s="84"/>
      <c r="N25" s="53"/>
      <c r="O25" s="53"/>
      <c r="P25" s="4">
        <f t="shared" si="19"/>
        <v>0</v>
      </c>
      <c r="Q25" s="53"/>
      <c r="R25" s="53"/>
      <c r="S25" s="53"/>
      <c r="T25" s="4">
        <f t="shared" si="20"/>
        <v>0</v>
      </c>
      <c r="U25" s="53"/>
      <c r="V25" s="53"/>
      <c r="W25" s="53"/>
      <c r="X25" s="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25" customHeight="1" outlineLevel="1">
      <c r="B26" s="480"/>
      <c r="C26" s="449"/>
      <c r="D26" s="23"/>
      <c r="E26" s="25"/>
      <c r="F26" s="50"/>
      <c r="G26" s="50"/>
      <c r="H26" s="51"/>
      <c r="I26" s="58"/>
      <c r="J26" s="73"/>
      <c r="K26" s="73"/>
      <c r="L26" s="354">
        <f t="shared" si="18"/>
        <v>0</v>
      </c>
      <c r="M26" s="84"/>
      <c r="N26" s="53"/>
      <c r="O26" s="53"/>
      <c r="P26" s="4">
        <f t="shared" si="19"/>
        <v>0</v>
      </c>
      <c r="Q26" s="53"/>
      <c r="R26" s="53"/>
      <c r="S26" s="53"/>
      <c r="T26" s="4">
        <f t="shared" si="20"/>
        <v>0</v>
      </c>
      <c r="U26" s="53"/>
      <c r="V26" s="53"/>
      <c r="W26" s="53"/>
      <c r="X26" s="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25" customHeight="1" outlineLevel="1">
      <c r="B27" s="480"/>
      <c r="C27" s="449"/>
      <c r="D27" s="23"/>
      <c r="E27" s="25"/>
      <c r="F27" s="50"/>
      <c r="G27" s="50"/>
      <c r="H27" s="51"/>
      <c r="I27" s="58"/>
      <c r="J27" s="73"/>
      <c r="K27" s="73"/>
      <c r="L27" s="354">
        <f t="shared" si="18"/>
        <v>0</v>
      </c>
      <c r="M27" s="84"/>
      <c r="N27" s="53"/>
      <c r="O27" s="53"/>
      <c r="P27" s="4">
        <f t="shared" si="19"/>
        <v>0</v>
      </c>
      <c r="Q27" s="53"/>
      <c r="R27" s="53"/>
      <c r="S27" s="53"/>
      <c r="T27" s="4">
        <f t="shared" si="20"/>
        <v>0</v>
      </c>
      <c r="U27" s="53"/>
      <c r="V27" s="53"/>
      <c r="W27" s="53"/>
      <c r="X27" s="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25" customHeight="1" outlineLevel="1">
      <c r="B28" s="480"/>
      <c r="C28" s="449"/>
      <c r="D28" s="23"/>
      <c r="E28" s="25"/>
      <c r="F28" s="50"/>
      <c r="G28" s="50"/>
      <c r="H28" s="51"/>
      <c r="I28" s="58"/>
      <c r="J28" s="73"/>
      <c r="K28" s="73"/>
      <c r="L28" s="354">
        <f t="shared" si="18"/>
        <v>0</v>
      </c>
      <c r="M28" s="84"/>
      <c r="N28" s="53"/>
      <c r="O28" s="53"/>
      <c r="P28" s="4">
        <f t="shared" si="19"/>
        <v>0</v>
      </c>
      <c r="Q28" s="53"/>
      <c r="R28" s="53"/>
      <c r="S28" s="53"/>
      <c r="T28" s="4">
        <f t="shared" si="20"/>
        <v>0</v>
      </c>
      <c r="U28" s="53"/>
      <c r="V28" s="53"/>
      <c r="W28" s="53"/>
      <c r="X28" s="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25" customHeight="1" outlineLevel="1">
      <c r="B29" s="480"/>
      <c r="C29" s="449"/>
      <c r="D29" s="23"/>
      <c r="E29" s="25"/>
      <c r="F29" s="50"/>
      <c r="G29" s="50"/>
      <c r="H29" s="51"/>
      <c r="I29" s="58"/>
      <c r="J29" s="73"/>
      <c r="K29" s="73"/>
      <c r="L29" s="354">
        <f t="shared" si="18"/>
        <v>0</v>
      </c>
      <c r="M29" s="84"/>
      <c r="N29" s="53"/>
      <c r="O29" s="53"/>
      <c r="P29" s="4">
        <f t="shared" si="19"/>
        <v>0</v>
      </c>
      <c r="Q29" s="53"/>
      <c r="R29" s="53"/>
      <c r="S29" s="53"/>
      <c r="T29" s="4">
        <f t="shared" si="20"/>
        <v>0</v>
      </c>
      <c r="U29" s="53"/>
      <c r="V29" s="53"/>
      <c r="W29" s="53"/>
      <c r="X29" s="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25" customHeight="1" outlineLevel="1">
      <c r="B30" s="480"/>
      <c r="C30" s="449"/>
      <c r="D30" s="23"/>
      <c r="E30" s="25"/>
      <c r="F30" s="50"/>
      <c r="G30" s="50"/>
      <c r="H30" s="51"/>
      <c r="I30" s="58"/>
      <c r="J30" s="73"/>
      <c r="K30" s="73"/>
      <c r="L30" s="354">
        <f t="shared" si="18"/>
        <v>0</v>
      </c>
      <c r="M30" s="84"/>
      <c r="N30" s="53"/>
      <c r="O30" s="53"/>
      <c r="P30" s="4">
        <f t="shared" si="19"/>
        <v>0</v>
      </c>
      <c r="Q30" s="53"/>
      <c r="R30" s="53"/>
      <c r="S30" s="53"/>
      <c r="T30" s="4">
        <f t="shared" si="20"/>
        <v>0</v>
      </c>
      <c r="U30" s="53"/>
      <c r="V30" s="53"/>
      <c r="W30" s="53"/>
      <c r="X30" s="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25" customHeight="1" outlineLevel="1">
      <c r="B31" s="480"/>
      <c r="C31" s="449"/>
      <c r="D31" s="23"/>
      <c r="E31" s="25"/>
      <c r="F31" s="50"/>
      <c r="G31" s="50"/>
      <c r="H31" s="51"/>
      <c r="I31" s="58"/>
      <c r="J31" s="73"/>
      <c r="K31" s="73"/>
      <c r="L31" s="354">
        <f t="shared" si="18"/>
        <v>0</v>
      </c>
      <c r="M31" s="84"/>
      <c r="N31" s="53"/>
      <c r="O31" s="53"/>
      <c r="P31" s="4">
        <f t="shared" si="19"/>
        <v>0</v>
      </c>
      <c r="Q31" s="53"/>
      <c r="R31" s="53"/>
      <c r="S31" s="53"/>
      <c r="T31" s="4">
        <f t="shared" si="20"/>
        <v>0</v>
      </c>
      <c r="U31" s="53"/>
      <c r="V31" s="53"/>
      <c r="W31" s="53"/>
      <c r="X31" s="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25" customHeight="1" outlineLevel="1">
      <c r="B32" s="480"/>
      <c r="C32" s="449"/>
      <c r="D32" s="23"/>
      <c r="E32" s="25"/>
      <c r="F32" s="50"/>
      <c r="G32" s="50"/>
      <c r="H32" s="51"/>
      <c r="I32" s="58"/>
      <c r="J32" s="73"/>
      <c r="K32" s="73"/>
      <c r="L32" s="354">
        <f t="shared" si="18"/>
        <v>0</v>
      </c>
      <c r="M32" s="84"/>
      <c r="N32" s="53"/>
      <c r="O32" s="53"/>
      <c r="P32" s="4">
        <f t="shared" si="19"/>
        <v>0</v>
      </c>
      <c r="Q32" s="53"/>
      <c r="R32" s="53"/>
      <c r="S32" s="53"/>
      <c r="T32" s="4">
        <f t="shared" si="20"/>
        <v>0</v>
      </c>
      <c r="U32" s="53"/>
      <c r="V32" s="53"/>
      <c r="W32" s="53"/>
      <c r="X32" s="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25" customHeight="1" outlineLevel="1">
      <c r="B33" s="480"/>
      <c r="C33" s="449"/>
      <c r="D33" s="23"/>
      <c r="E33" s="25"/>
      <c r="F33" s="50"/>
      <c r="G33" s="50"/>
      <c r="H33" s="51"/>
      <c r="I33" s="58"/>
      <c r="J33" s="73"/>
      <c r="K33" s="73"/>
      <c r="L33" s="354">
        <f t="shared" si="18"/>
        <v>0</v>
      </c>
      <c r="M33" s="84"/>
      <c r="N33" s="53"/>
      <c r="O33" s="53"/>
      <c r="P33" s="4">
        <f t="shared" si="19"/>
        <v>0</v>
      </c>
      <c r="Q33" s="53"/>
      <c r="R33" s="53"/>
      <c r="S33" s="53"/>
      <c r="T33" s="4">
        <f t="shared" si="20"/>
        <v>0</v>
      </c>
      <c r="U33" s="53"/>
      <c r="V33" s="53"/>
      <c r="W33" s="53"/>
      <c r="X33" s="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25" customHeight="1" outlineLevel="1">
      <c r="B34" s="480"/>
      <c r="C34" s="449"/>
      <c r="D34" s="23"/>
      <c r="E34" s="25"/>
      <c r="F34" s="50"/>
      <c r="G34" s="50"/>
      <c r="H34" s="51"/>
      <c r="I34" s="58"/>
      <c r="J34" s="73"/>
      <c r="K34" s="73"/>
      <c r="L34" s="354">
        <f t="shared" si="18"/>
        <v>0</v>
      </c>
      <c r="M34" s="84"/>
      <c r="N34" s="53"/>
      <c r="O34" s="53"/>
      <c r="P34" s="4">
        <f t="shared" si="19"/>
        <v>0</v>
      </c>
      <c r="Q34" s="53"/>
      <c r="R34" s="53"/>
      <c r="S34" s="53"/>
      <c r="T34" s="4">
        <f t="shared" si="20"/>
        <v>0</v>
      </c>
      <c r="U34" s="53"/>
      <c r="V34" s="53"/>
      <c r="W34" s="53"/>
      <c r="X34" s="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25" customHeight="1" outlineLevel="1">
      <c r="B35" s="480"/>
      <c r="C35" s="449"/>
      <c r="D35" s="23"/>
      <c r="E35" s="25"/>
      <c r="F35" s="50"/>
      <c r="G35" s="50"/>
      <c r="H35" s="51"/>
      <c r="I35" s="58"/>
      <c r="J35" s="73"/>
      <c r="K35" s="73"/>
      <c r="L35" s="354">
        <f t="shared" si="18"/>
        <v>0</v>
      </c>
      <c r="M35" s="84"/>
      <c r="N35" s="53"/>
      <c r="O35" s="53"/>
      <c r="P35" s="4">
        <f t="shared" si="19"/>
        <v>0</v>
      </c>
      <c r="Q35" s="53"/>
      <c r="R35" s="53"/>
      <c r="S35" s="53"/>
      <c r="T35" s="4">
        <f t="shared" si="20"/>
        <v>0</v>
      </c>
      <c r="U35" s="53"/>
      <c r="V35" s="53"/>
      <c r="W35" s="53"/>
      <c r="X35" s="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25" customHeight="1" outlineLevel="1">
      <c r="B36" s="480"/>
      <c r="C36" s="449"/>
      <c r="D36" s="23"/>
      <c r="E36" s="25"/>
      <c r="F36" s="50"/>
      <c r="G36" s="50"/>
      <c r="H36" s="51"/>
      <c r="I36" s="58"/>
      <c r="J36" s="73"/>
      <c r="K36" s="73"/>
      <c r="L36" s="354">
        <f t="shared" si="18"/>
        <v>0</v>
      </c>
      <c r="M36" s="84"/>
      <c r="N36" s="53"/>
      <c r="O36" s="53"/>
      <c r="P36" s="4">
        <f t="shared" si="19"/>
        <v>0</v>
      </c>
      <c r="Q36" s="53"/>
      <c r="R36" s="53"/>
      <c r="S36" s="53"/>
      <c r="T36" s="4">
        <f t="shared" si="20"/>
        <v>0</v>
      </c>
      <c r="U36" s="53"/>
      <c r="V36" s="53"/>
      <c r="W36" s="53"/>
      <c r="X36" s="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25" customHeight="1" outlineLevel="1">
      <c r="B37" s="480"/>
      <c r="C37" s="449"/>
      <c r="D37" s="23"/>
      <c r="E37" s="25"/>
      <c r="F37" s="50"/>
      <c r="G37" s="50"/>
      <c r="H37" s="51"/>
      <c r="I37" s="58"/>
      <c r="J37" s="73"/>
      <c r="K37" s="73"/>
      <c r="L37" s="354">
        <f t="shared" si="18"/>
        <v>0</v>
      </c>
      <c r="M37" s="84"/>
      <c r="N37" s="53"/>
      <c r="O37" s="53"/>
      <c r="P37" s="4">
        <f t="shared" si="19"/>
        <v>0</v>
      </c>
      <c r="Q37" s="53"/>
      <c r="R37" s="53"/>
      <c r="S37" s="53"/>
      <c r="T37" s="4">
        <f t="shared" si="20"/>
        <v>0</v>
      </c>
      <c r="U37" s="53"/>
      <c r="V37" s="53"/>
      <c r="W37" s="53"/>
      <c r="X37" s="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25" customHeight="1" outlineLevel="1">
      <c r="B38" s="480"/>
      <c r="C38" s="449"/>
      <c r="D38" s="23"/>
      <c r="E38" s="25"/>
      <c r="F38" s="50"/>
      <c r="G38" s="50"/>
      <c r="H38" s="51"/>
      <c r="I38" s="58"/>
      <c r="J38" s="73"/>
      <c r="K38" s="73"/>
      <c r="L38" s="354">
        <f t="shared" si="18"/>
        <v>0</v>
      </c>
      <c r="M38" s="84"/>
      <c r="N38" s="53"/>
      <c r="O38" s="53"/>
      <c r="P38" s="4">
        <f t="shared" si="19"/>
        <v>0</v>
      </c>
      <c r="Q38" s="53"/>
      <c r="R38" s="53"/>
      <c r="S38" s="53"/>
      <c r="T38" s="4">
        <f t="shared" si="20"/>
        <v>0</v>
      </c>
      <c r="U38" s="53"/>
      <c r="V38" s="53"/>
      <c r="W38" s="53"/>
      <c r="X38" s="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25" customHeight="1" outlineLevel="1">
      <c r="B39" s="480"/>
      <c r="C39" s="449"/>
      <c r="D39" s="23"/>
      <c r="E39" s="25"/>
      <c r="F39" s="50"/>
      <c r="G39" s="50"/>
      <c r="H39" s="51"/>
      <c r="I39" s="58"/>
      <c r="J39" s="73"/>
      <c r="K39" s="73"/>
      <c r="L39" s="354">
        <f t="shared" si="18"/>
        <v>0</v>
      </c>
      <c r="M39" s="84"/>
      <c r="N39" s="53"/>
      <c r="O39" s="53"/>
      <c r="P39" s="4">
        <f t="shared" si="19"/>
        <v>0</v>
      </c>
      <c r="Q39" s="53"/>
      <c r="R39" s="53"/>
      <c r="S39" s="53"/>
      <c r="T39" s="4">
        <f t="shared" si="20"/>
        <v>0</v>
      </c>
      <c r="U39" s="53"/>
      <c r="V39" s="53"/>
      <c r="W39" s="53"/>
      <c r="X39" s="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25" customHeight="1" outlineLevel="1">
      <c r="B40" s="480"/>
      <c r="C40" s="449"/>
      <c r="D40" s="23"/>
      <c r="E40" s="25"/>
      <c r="F40" s="50"/>
      <c r="G40" s="50"/>
      <c r="H40" s="51"/>
      <c r="I40" s="58"/>
      <c r="J40" s="73"/>
      <c r="K40" s="73"/>
      <c r="L40" s="354">
        <f t="shared" si="18"/>
        <v>0</v>
      </c>
      <c r="M40" s="84"/>
      <c r="N40" s="53"/>
      <c r="O40" s="53"/>
      <c r="P40" s="4">
        <f t="shared" si="19"/>
        <v>0</v>
      </c>
      <c r="Q40" s="53"/>
      <c r="R40" s="53"/>
      <c r="S40" s="53"/>
      <c r="T40" s="4">
        <f t="shared" si="20"/>
        <v>0</v>
      </c>
      <c r="U40" s="53"/>
      <c r="V40" s="53"/>
      <c r="W40" s="53"/>
      <c r="X40" s="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25" customHeight="1" outlineLevel="1">
      <c r="B41" s="480"/>
      <c r="C41" s="449"/>
      <c r="D41" s="23"/>
      <c r="E41" s="25"/>
      <c r="F41" s="50"/>
      <c r="G41" s="50"/>
      <c r="H41" s="51"/>
      <c r="I41" s="58"/>
      <c r="J41" s="73"/>
      <c r="K41" s="73"/>
      <c r="L41" s="354">
        <f t="shared" si="18"/>
        <v>0</v>
      </c>
      <c r="M41" s="84"/>
      <c r="N41" s="53"/>
      <c r="O41" s="53"/>
      <c r="P41" s="4">
        <f t="shared" si="19"/>
        <v>0</v>
      </c>
      <c r="Q41" s="53"/>
      <c r="R41" s="53"/>
      <c r="S41" s="53"/>
      <c r="T41" s="4">
        <f t="shared" si="20"/>
        <v>0</v>
      </c>
      <c r="U41" s="53"/>
      <c r="V41" s="53"/>
      <c r="W41" s="53"/>
      <c r="X41" s="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25" customHeight="1" outlineLevel="1">
      <c r="B42" s="480"/>
      <c r="C42" s="449"/>
      <c r="D42" s="23"/>
      <c r="E42" s="25"/>
      <c r="F42" s="50"/>
      <c r="G42" s="50"/>
      <c r="H42" s="51"/>
      <c r="I42" s="58"/>
      <c r="J42" s="73"/>
      <c r="K42" s="73"/>
      <c r="L42" s="354">
        <f t="shared" si="18"/>
        <v>0</v>
      </c>
      <c r="M42" s="84"/>
      <c r="N42" s="53"/>
      <c r="O42" s="53"/>
      <c r="P42" s="4">
        <f t="shared" si="19"/>
        <v>0</v>
      </c>
      <c r="Q42" s="53"/>
      <c r="R42" s="53"/>
      <c r="S42" s="53"/>
      <c r="T42" s="4">
        <f t="shared" si="20"/>
        <v>0</v>
      </c>
      <c r="U42" s="53"/>
      <c r="V42" s="53"/>
      <c r="W42" s="53"/>
      <c r="X42" s="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25" customHeight="1" outlineLevel="1">
      <c r="B43" s="480"/>
      <c r="C43" s="449"/>
      <c r="D43" s="23"/>
      <c r="E43" s="25"/>
      <c r="F43" s="50"/>
      <c r="G43" s="50"/>
      <c r="H43" s="51"/>
      <c r="I43" s="58"/>
      <c r="J43" s="73"/>
      <c r="K43" s="73"/>
      <c r="L43" s="354">
        <f t="shared" si="18"/>
        <v>0</v>
      </c>
      <c r="M43" s="84"/>
      <c r="N43" s="53"/>
      <c r="O43" s="53"/>
      <c r="P43" s="4">
        <f t="shared" si="19"/>
        <v>0</v>
      </c>
      <c r="Q43" s="53"/>
      <c r="R43" s="53"/>
      <c r="S43" s="53"/>
      <c r="T43" s="4">
        <f t="shared" si="20"/>
        <v>0</v>
      </c>
      <c r="U43" s="53"/>
      <c r="V43" s="53"/>
      <c r="W43" s="53"/>
      <c r="X43" s="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25" customHeight="1" outlineLevel="1">
      <c r="B44" s="480"/>
      <c r="C44" s="449"/>
      <c r="D44" s="23"/>
      <c r="E44" s="25"/>
      <c r="F44" s="50"/>
      <c r="G44" s="50"/>
      <c r="H44" s="51"/>
      <c r="I44" s="58"/>
      <c r="J44" s="73"/>
      <c r="K44" s="73"/>
      <c r="L44" s="354">
        <f t="shared" si="18"/>
        <v>0</v>
      </c>
      <c r="M44" s="84"/>
      <c r="N44" s="53"/>
      <c r="O44" s="53"/>
      <c r="P44" s="4">
        <f t="shared" si="19"/>
        <v>0</v>
      </c>
      <c r="Q44" s="53"/>
      <c r="R44" s="53"/>
      <c r="S44" s="53"/>
      <c r="T44" s="4">
        <f t="shared" si="20"/>
        <v>0</v>
      </c>
      <c r="U44" s="53"/>
      <c r="V44" s="53"/>
      <c r="W44" s="53"/>
      <c r="X44" s="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25" customHeight="1" outlineLevel="1">
      <c r="B45" s="480"/>
      <c r="C45" s="449"/>
      <c r="D45" s="23"/>
      <c r="E45" s="25"/>
      <c r="F45" s="50"/>
      <c r="G45" s="50"/>
      <c r="H45" s="51"/>
      <c r="I45" s="58"/>
      <c r="J45" s="73"/>
      <c r="K45" s="73"/>
      <c r="L45" s="354">
        <f t="shared" si="18"/>
        <v>0</v>
      </c>
      <c r="M45" s="84"/>
      <c r="N45" s="53"/>
      <c r="O45" s="53"/>
      <c r="P45" s="4">
        <f t="shared" si="19"/>
        <v>0</v>
      </c>
      <c r="Q45" s="53"/>
      <c r="R45" s="53"/>
      <c r="S45" s="53"/>
      <c r="T45" s="4">
        <f t="shared" si="20"/>
        <v>0</v>
      </c>
      <c r="U45" s="53"/>
      <c r="V45" s="53"/>
      <c r="W45" s="53"/>
      <c r="X45" s="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25" customHeight="1" outlineLevel="1">
      <c r="B46" s="480"/>
      <c r="C46" s="449"/>
      <c r="D46" s="23"/>
      <c r="E46" s="25"/>
      <c r="F46" s="50"/>
      <c r="G46" s="50"/>
      <c r="H46" s="51"/>
      <c r="I46" s="58"/>
      <c r="J46" s="73"/>
      <c r="K46" s="73"/>
      <c r="L46" s="354">
        <f t="shared" si="18"/>
        <v>0</v>
      </c>
      <c r="M46" s="84"/>
      <c r="N46" s="53"/>
      <c r="O46" s="53"/>
      <c r="P46" s="4">
        <f t="shared" si="19"/>
        <v>0</v>
      </c>
      <c r="Q46" s="53"/>
      <c r="R46" s="53"/>
      <c r="S46" s="53"/>
      <c r="T46" s="4">
        <f t="shared" si="20"/>
        <v>0</v>
      </c>
      <c r="U46" s="53"/>
      <c r="V46" s="53"/>
      <c r="W46" s="53"/>
      <c r="X46" s="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25" customHeight="1" outlineLevel="1">
      <c r="B47" s="480"/>
      <c r="C47" s="449"/>
      <c r="D47" s="23"/>
      <c r="E47" s="25"/>
      <c r="F47" s="50"/>
      <c r="G47" s="50"/>
      <c r="H47" s="51"/>
      <c r="I47" s="58"/>
      <c r="J47" s="73"/>
      <c r="K47" s="73"/>
      <c r="L47" s="354">
        <f t="shared" si="18"/>
        <v>0</v>
      </c>
      <c r="M47" s="84"/>
      <c r="N47" s="53"/>
      <c r="O47" s="53"/>
      <c r="P47" s="4">
        <f t="shared" si="19"/>
        <v>0</v>
      </c>
      <c r="Q47" s="53"/>
      <c r="R47" s="53"/>
      <c r="S47" s="53"/>
      <c r="T47" s="4">
        <f t="shared" si="20"/>
        <v>0</v>
      </c>
      <c r="U47" s="53"/>
      <c r="V47" s="53"/>
      <c r="W47" s="53"/>
      <c r="X47" s="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25" customHeight="1" outlineLevel="1">
      <c r="B48" s="480"/>
      <c r="C48" s="449"/>
      <c r="D48" s="23"/>
      <c r="E48" s="25"/>
      <c r="F48" s="50"/>
      <c r="G48" s="50"/>
      <c r="H48" s="51"/>
      <c r="I48" s="58"/>
      <c r="J48" s="73"/>
      <c r="K48" s="73"/>
      <c r="L48" s="354">
        <f t="shared" si="18"/>
        <v>0</v>
      </c>
      <c r="M48" s="84"/>
      <c r="N48" s="53"/>
      <c r="O48" s="53"/>
      <c r="P48" s="4">
        <f t="shared" si="19"/>
        <v>0</v>
      </c>
      <c r="Q48" s="53"/>
      <c r="R48" s="53"/>
      <c r="S48" s="53"/>
      <c r="T48" s="4">
        <f t="shared" si="20"/>
        <v>0</v>
      </c>
      <c r="U48" s="53"/>
      <c r="V48" s="53"/>
      <c r="W48" s="53"/>
      <c r="X48" s="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25" customHeight="1" outlineLevel="1">
      <c r="B49" s="480"/>
      <c r="C49" s="449"/>
      <c r="D49" s="23"/>
      <c r="E49" s="25"/>
      <c r="F49" s="50"/>
      <c r="G49" s="50"/>
      <c r="H49" s="51"/>
      <c r="I49" s="58"/>
      <c r="J49" s="73"/>
      <c r="K49" s="73"/>
      <c r="L49" s="354">
        <f t="shared" si="18"/>
        <v>0</v>
      </c>
      <c r="M49" s="84"/>
      <c r="N49" s="53"/>
      <c r="O49" s="53"/>
      <c r="P49" s="4">
        <f t="shared" si="19"/>
        <v>0</v>
      </c>
      <c r="Q49" s="53"/>
      <c r="R49" s="53"/>
      <c r="S49" s="53"/>
      <c r="T49" s="4">
        <f t="shared" si="20"/>
        <v>0</v>
      </c>
      <c r="U49" s="53"/>
      <c r="V49" s="53"/>
      <c r="W49" s="53"/>
      <c r="X49" s="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25" customHeight="1" outlineLevel="1">
      <c r="B50" s="480"/>
      <c r="C50" s="449"/>
      <c r="D50" s="23"/>
      <c r="E50" s="25"/>
      <c r="F50" s="50"/>
      <c r="G50" s="50"/>
      <c r="H50" s="51"/>
      <c r="I50" s="58"/>
      <c r="J50" s="73"/>
      <c r="K50" s="73"/>
      <c r="L50" s="354">
        <f t="shared" si="18"/>
        <v>0</v>
      </c>
      <c r="M50" s="84"/>
      <c r="N50" s="53"/>
      <c r="O50" s="53"/>
      <c r="P50" s="4">
        <f t="shared" si="19"/>
        <v>0</v>
      </c>
      <c r="Q50" s="53"/>
      <c r="R50" s="53"/>
      <c r="S50" s="53"/>
      <c r="T50" s="4">
        <f t="shared" si="20"/>
        <v>0</v>
      </c>
      <c r="U50" s="53"/>
      <c r="V50" s="53"/>
      <c r="W50" s="53"/>
      <c r="X50" s="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25" customHeight="1" outlineLevel="1">
      <c r="B51" s="480"/>
      <c r="C51" s="449"/>
      <c r="D51" s="23"/>
      <c r="E51" s="25"/>
      <c r="F51" s="50"/>
      <c r="G51" s="50"/>
      <c r="H51" s="51"/>
      <c r="I51" s="58"/>
      <c r="J51" s="73"/>
      <c r="K51" s="73"/>
      <c r="L51" s="354">
        <f t="shared" si="18"/>
        <v>0</v>
      </c>
      <c r="M51" s="84"/>
      <c r="N51" s="53"/>
      <c r="O51" s="53"/>
      <c r="P51" s="4">
        <f t="shared" si="19"/>
        <v>0</v>
      </c>
      <c r="Q51" s="53"/>
      <c r="R51" s="53"/>
      <c r="S51" s="53"/>
      <c r="T51" s="4">
        <f t="shared" si="20"/>
        <v>0</v>
      </c>
      <c r="U51" s="53"/>
      <c r="V51" s="53"/>
      <c r="W51" s="53"/>
      <c r="X51" s="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25" customHeight="1" outlineLevel="1">
      <c r="B52" s="480"/>
      <c r="C52" s="449"/>
      <c r="D52" s="23"/>
      <c r="E52" s="25"/>
      <c r="F52" s="50"/>
      <c r="G52" s="50"/>
      <c r="H52" s="51"/>
      <c r="I52" s="58"/>
      <c r="J52" s="73"/>
      <c r="K52" s="73"/>
      <c r="L52" s="354">
        <f t="shared" si="18"/>
        <v>0</v>
      </c>
      <c r="M52" s="84"/>
      <c r="N52" s="53"/>
      <c r="O52" s="53"/>
      <c r="P52" s="4">
        <f t="shared" si="19"/>
        <v>0</v>
      </c>
      <c r="Q52" s="53"/>
      <c r="R52" s="53"/>
      <c r="S52" s="53"/>
      <c r="T52" s="4">
        <f t="shared" si="20"/>
        <v>0</v>
      </c>
      <c r="U52" s="53"/>
      <c r="V52" s="53"/>
      <c r="W52" s="53"/>
      <c r="X52" s="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25" customHeight="1" outlineLevel="1">
      <c r="B53" s="480"/>
      <c r="C53" s="449"/>
      <c r="D53" s="23"/>
      <c r="E53" s="25"/>
      <c r="F53" s="50"/>
      <c r="G53" s="50"/>
      <c r="H53" s="51"/>
      <c r="I53" s="58"/>
      <c r="J53" s="73"/>
      <c r="K53" s="73"/>
      <c r="L53" s="354">
        <f t="shared" si="18"/>
        <v>0</v>
      </c>
      <c r="M53" s="84"/>
      <c r="N53" s="53"/>
      <c r="O53" s="53"/>
      <c r="P53" s="4">
        <f t="shared" si="19"/>
        <v>0</v>
      </c>
      <c r="Q53" s="53"/>
      <c r="R53" s="53"/>
      <c r="S53" s="53"/>
      <c r="T53" s="4">
        <f t="shared" si="20"/>
        <v>0</v>
      </c>
      <c r="U53" s="53"/>
      <c r="V53" s="53"/>
      <c r="W53" s="53"/>
      <c r="X53" s="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25" customHeight="1" outlineLevel="1">
      <c r="B54" s="480"/>
      <c r="C54" s="449"/>
      <c r="D54" s="23"/>
      <c r="E54" s="25"/>
      <c r="F54" s="50"/>
      <c r="G54" s="50"/>
      <c r="H54" s="51"/>
      <c r="I54" s="58"/>
      <c r="J54" s="73"/>
      <c r="K54" s="73"/>
      <c r="L54" s="354">
        <f t="shared" si="18"/>
        <v>0</v>
      </c>
      <c r="M54" s="84"/>
      <c r="N54" s="53"/>
      <c r="O54" s="53"/>
      <c r="P54" s="4">
        <f t="shared" si="19"/>
        <v>0</v>
      </c>
      <c r="Q54" s="53"/>
      <c r="R54" s="53"/>
      <c r="S54" s="53"/>
      <c r="T54" s="4">
        <f t="shared" si="20"/>
        <v>0</v>
      </c>
      <c r="U54" s="53"/>
      <c r="V54" s="53"/>
      <c r="W54" s="53"/>
      <c r="X54" s="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25" customHeight="1" outlineLevel="1">
      <c r="B55" s="480"/>
      <c r="C55" s="449"/>
      <c r="D55" s="23"/>
      <c r="E55" s="25"/>
      <c r="F55" s="50"/>
      <c r="G55" s="50"/>
      <c r="H55" s="51"/>
      <c r="I55" s="58"/>
      <c r="J55" s="73"/>
      <c r="K55" s="73"/>
      <c r="L55" s="354">
        <f t="shared" si="18"/>
        <v>0</v>
      </c>
      <c r="M55" s="84"/>
      <c r="N55" s="53"/>
      <c r="O55" s="53"/>
      <c r="P55" s="4">
        <f t="shared" si="19"/>
        <v>0</v>
      </c>
      <c r="Q55" s="53"/>
      <c r="R55" s="53"/>
      <c r="S55" s="53"/>
      <c r="T55" s="4">
        <f t="shared" si="20"/>
        <v>0</v>
      </c>
      <c r="U55" s="53"/>
      <c r="V55" s="53"/>
      <c r="W55" s="53"/>
      <c r="X55" s="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25" customHeight="1" outlineLevel="1">
      <c r="B56" s="480"/>
      <c r="C56" s="449"/>
      <c r="D56" s="23"/>
      <c r="E56" s="25"/>
      <c r="F56" s="50"/>
      <c r="G56" s="50"/>
      <c r="H56" s="51"/>
      <c r="I56" s="58"/>
      <c r="J56" s="73"/>
      <c r="K56" s="73"/>
      <c r="L56" s="354">
        <f t="shared" si="18"/>
        <v>0</v>
      </c>
      <c r="M56" s="84"/>
      <c r="N56" s="53"/>
      <c r="O56" s="53"/>
      <c r="P56" s="4">
        <f t="shared" si="19"/>
        <v>0</v>
      </c>
      <c r="Q56" s="53"/>
      <c r="R56" s="53"/>
      <c r="S56" s="53"/>
      <c r="T56" s="4">
        <f t="shared" si="20"/>
        <v>0</v>
      </c>
      <c r="U56" s="53"/>
      <c r="V56" s="53"/>
      <c r="W56" s="53"/>
      <c r="X56" s="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25" customHeight="1" outlineLevel="1">
      <c r="B57" s="480"/>
      <c r="C57" s="449"/>
      <c r="D57" s="23"/>
      <c r="E57" s="25"/>
      <c r="F57" s="50"/>
      <c r="G57" s="50"/>
      <c r="H57" s="51"/>
      <c r="I57" s="58"/>
      <c r="J57" s="73"/>
      <c r="K57" s="73"/>
      <c r="L57" s="354">
        <f t="shared" si="18"/>
        <v>0</v>
      </c>
      <c r="M57" s="84"/>
      <c r="N57" s="53"/>
      <c r="O57" s="53"/>
      <c r="P57" s="4">
        <f t="shared" si="19"/>
        <v>0</v>
      </c>
      <c r="Q57" s="53"/>
      <c r="R57" s="53"/>
      <c r="S57" s="53"/>
      <c r="T57" s="4">
        <f t="shared" si="20"/>
        <v>0</v>
      </c>
      <c r="U57" s="53"/>
      <c r="V57" s="53"/>
      <c r="W57" s="53"/>
      <c r="X57" s="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25" customHeight="1" outlineLevel="1">
      <c r="B58" s="480"/>
      <c r="C58" s="449"/>
      <c r="D58" s="274"/>
      <c r="E58" s="275"/>
      <c r="F58" s="276"/>
      <c r="G58" s="276"/>
      <c r="H58" s="277"/>
      <c r="I58" s="278"/>
      <c r="J58" s="279"/>
      <c r="K58" s="279"/>
      <c r="L58" s="355">
        <f t="shared" si="18"/>
        <v>0</v>
      </c>
      <c r="M58" s="280"/>
      <c r="N58" s="281"/>
      <c r="O58" s="281"/>
      <c r="P58" s="282">
        <f t="shared" si="19"/>
        <v>0</v>
      </c>
      <c r="Q58" s="281"/>
      <c r="R58" s="281"/>
      <c r="S58" s="281"/>
      <c r="T58" s="282">
        <f t="shared" si="20"/>
        <v>0</v>
      </c>
      <c r="U58" s="281"/>
      <c r="V58" s="281"/>
      <c r="W58" s="281"/>
      <c r="X58" s="283">
        <f t="shared" si="21"/>
        <v>0</v>
      </c>
      <c r="Y58" s="281"/>
      <c r="Z58" s="281"/>
      <c r="AA58" s="281"/>
      <c r="AB58" s="284">
        <f t="shared" si="22"/>
        <v>0</v>
      </c>
      <c r="AC58" s="280"/>
      <c r="AD58" s="281"/>
      <c r="AE58" s="281"/>
      <c r="AF58" s="282">
        <f t="shared" si="23"/>
        <v>0</v>
      </c>
      <c r="AG58" s="281"/>
      <c r="AH58" s="281"/>
      <c r="AI58" s="281"/>
      <c r="AJ58" s="282">
        <f t="shared" si="24"/>
        <v>0</v>
      </c>
      <c r="AK58" s="281"/>
      <c r="AL58" s="281"/>
      <c r="AM58" s="281"/>
      <c r="AN58" s="283">
        <f t="shared" si="25"/>
        <v>0</v>
      </c>
      <c r="AO58" s="281"/>
      <c r="AP58" s="281"/>
      <c r="AQ58" s="281"/>
      <c r="AR58" s="284">
        <f t="shared" si="26"/>
        <v>0</v>
      </c>
      <c r="AS58" s="281"/>
      <c r="AT58" s="281"/>
      <c r="AU58" s="281"/>
      <c r="AV58" s="281"/>
      <c r="AW58" s="284">
        <f t="shared" si="6"/>
        <v>0</v>
      </c>
    </row>
    <row r="59" spans="2:49" s="308" customFormat="1" ht="25.25" customHeight="1" thickBot="1">
      <c r="B59" s="481"/>
      <c r="C59" s="450"/>
      <c r="D59" s="302" t="s">
        <v>152</v>
      </c>
      <c r="E59" s="302"/>
      <c r="F59" s="302"/>
      <c r="G59" s="302"/>
      <c r="H59" s="304"/>
      <c r="I59" s="305"/>
      <c r="J59" s="364"/>
      <c r="K59" s="307"/>
      <c r="L59" s="356">
        <f>SUM(L8:L58)</f>
        <v>1025</v>
      </c>
      <c r="M59" s="303">
        <f>SUM(M8:M58)</f>
        <v>0</v>
      </c>
      <c r="N59" s="303">
        <f>SUM(N8:N58)</f>
        <v>0</v>
      </c>
      <c r="O59" s="303">
        <f>SUM(O8:O58)</f>
        <v>0</v>
      </c>
      <c r="P59" s="309">
        <f t="shared" si="19"/>
        <v>0</v>
      </c>
      <c r="Q59" s="303">
        <f>SUM(Q8:Q58)</f>
        <v>0</v>
      </c>
      <c r="R59" s="303">
        <f>SUM(R8:R58)</f>
        <v>0</v>
      </c>
      <c r="S59" s="303">
        <f>SUM(S8:S58)</f>
        <v>0</v>
      </c>
      <c r="T59" s="309">
        <f t="shared" si="20"/>
        <v>0</v>
      </c>
      <c r="U59" s="303">
        <f>SUM(U8:U58)</f>
        <v>0</v>
      </c>
      <c r="V59" s="303">
        <f>SUM(V8:V58)</f>
        <v>0</v>
      </c>
      <c r="W59" s="303">
        <f>SUM(W8:W58)</f>
        <v>0</v>
      </c>
      <c r="X59" s="310">
        <f t="shared" si="21"/>
        <v>0</v>
      </c>
      <c r="Y59" s="303">
        <f>SUM(Y8:Y58)</f>
        <v>0</v>
      </c>
      <c r="Z59" s="303">
        <f>SUM(Z8:Z58)</f>
        <v>0</v>
      </c>
      <c r="AA59" s="303">
        <f>SUM(AA8:AA58)</f>
        <v>0</v>
      </c>
      <c r="AB59" s="311">
        <f t="shared" si="22"/>
        <v>0</v>
      </c>
      <c r="AC59" s="303">
        <f>SUM(AC8:AC58)</f>
        <v>0</v>
      </c>
      <c r="AD59" s="303">
        <f>SUM(AD8:AD58)</f>
        <v>0</v>
      </c>
      <c r="AE59" s="303">
        <f>SUM(AE8:AE58)</f>
        <v>0</v>
      </c>
      <c r="AF59" s="309">
        <f t="shared" si="23"/>
        <v>0</v>
      </c>
      <c r="AG59" s="303">
        <f>SUM(AG8:AG58)</f>
        <v>0</v>
      </c>
      <c r="AH59" s="303">
        <f>SUM(AH8:AH58)</f>
        <v>0</v>
      </c>
      <c r="AI59" s="303">
        <f>SUM(AI8:AI58)</f>
        <v>0</v>
      </c>
      <c r="AJ59" s="309">
        <f t="shared" si="24"/>
        <v>0</v>
      </c>
      <c r="AK59" s="303">
        <f>SUM(AK8:AK58)</f>
        <v>0</v>
      </c>
      <c r="AL59" s="303">
        <f>SUM(AL8:AL58)</f>
        <v>0</v>
      </c>
      <c r="AM59" s="303">
        <f>SUM(AM8:AM58)</f>
        <v>0</v>
      </c>
      <c r="AN59" s="310">
        <f t="shared" si="25"/>
        <v>0</v>
      </c>
      <c r="AO59" s="303">
        <f>SUM(AO8:AO58)</f>
        <v>0</v>
      </c>
      <c r="AP59" s="303">
        <f>SUM(AP8:AP58)</f>
        <v>0</v>
      </c>
      <c r="AQ59" s="303">
        <f>SUM(AQ8:AQ58)</f>
        <v>0</v>
      </c>
      <c r="AR59" s="311">
        <f t="shared" si="26"/>
        <v>0</v>
      </c>
      <c r="AS59" s="303">
        <f>SUM(AS8:AS58)</f>
        <v>0</v>
      </c>
      <c r="AT59" s="303">
        <f>SUM(AT8:AT58)</f>
        <v>0</v>
      </c>
      <c r="AU59" s="303">
        <f>SUM(AU8:AU58)</f>
        <v>0</v>
      </c>
      <c r="AV59" s="303">
        <f>SUM(AV8:AV58)</f>
        <v>0</v>
      </c>
      <c r="AW59" s="311">
        <f>AS59+AT59+AU59+AV59</f>
        <v>0</v>
      </c>
    </row>
    <row r="60" spans="2:49" ht="16.25" hidden="1" customHeight="1" outlineLevel="1">
      <c r="B60" s="451" t="s">
        <v>90</v>
      </c>
      <c r="C60" s="448" t="s">
        <v>0</v>
      </c>
      <c r="D60" s="92" t="s">
        <v>141</v>
      </c>
      <c r="E60" s="92"/>
      <c r="F60" s="93"/>
      <c r="G60" s="93"/>
      <c r="H60" s="94" t="s">
        <v>142</v>
      </c>
      <c r="I60" s="285"/>
      <c r="J60" s="286"/>
      <c r="K60" s="286"/>
      <c r="L60" s="353">
        <f t="shared" si="18"/>
        <v>0</v>
      </c>
      <c r="M60" s="287"/>
      <c r="N60" s="288"/>
      <c r="O60" s="288"/>
      <c r="P60" s="289">
        <f t="shared" si="19"/>
        <v>0</v>
      </c>
      <c r="Q60" s="288"/>
      <c r="R60" s="288"/>
      <c r="S60" s="288"/>
      <c r="T60" s="289">
        <f t="shared" si="20"/>
        <v>0</v>
      </c>
      <c r="U60" s="288"/>
      <c r="V60" s="288"/>
      <c r="W60" s="288"/>
      <c r="X60" s="290">
        <f t="shared" si="21"/>
        <v>0</v>
      </c>
      <c r="Y60" s="288"/>
      <c r="Z60" s="288"/>
      <c r="AA60" s="288"/>
      <c r="AB60" s="291">
        <f t="shared" si="22"/>
        <v>0</v>
      </c>
      <c r="AC60" s="287"/>
      <c r="AD60" s="288"/>
      <c r="AE60" s="288"/>
      <c r="AF60" s="289">
        <f t="shared" si="23"/>
        <v>0</v>
      </c>
      <c r="AG60" s="288"/>
      <c r="AH60" s="288"/>
      <c r="AI60" s="288"/>
      <c r="AJ60" s="289">
        <f t="shared" si="24"/>
        <v>0</v>
      </c>
      <c r="AK60" s="288"/>
      <c r="AL60" s="288"/>
      <c r="AM60" s="288"/>
      <c r="AN60" s="290">
        <f t="shared" si="25"/>
        <v>0</v>
      </c>
      <c r="AO60" s="288"/>
      <c r="AP60" s="288"/>
      <c r="AQ60" s="288"/>
      <c r="AR60" s="291">
        <f t="shared" si="26"/>
        <v>0</v>
      </c>
      <c r="AS60" s="288"/>
      <c r="AT60" s="288"/>
      <c r="AU60" s="288"/>
      <c r="AV60" s="288"/>
      <c r="AW60" s="291">
        <f t="shared" ref="AW60:AW102" si="27">AS60+AT60+AU60+AV60</f>
        <v>0</v>
      </c>
    </row>
    <row r="61" spans="2:49" ht="16.25" hidden="1" customHeight="1" outlineLevel="1">
      <c r="B61" s="453"/>
      <c r="C61" s="449"/>
      <c r="D61" s="23" t="s">
        <v>141</v>
      </c>
      <c r="E61" s="23"/>
      <c r="F61" s="47"/>
      <c r="G61" s="47"/>
      <c r="H61" s="48" t="s">
        <v>142</v>
      </c>
      <c r="I61" s="54"/>
      <c r="J61" s="72"/>
      <c r="K61" s="77"/>
      <c r="L61" s="354">
        <f t="shared" ref="L61:L109" si="28">I61*J61*K61</f>
        <v>0</v>
      </c>
      <c r="M61" s="84"/>
      <c r="N61" s="53"/>
      <c r="O61" s="53"/>
      <c r="P61" s="4">
        <f t="shared" ref="P61:P109" si="29">M61+N61+O61</f>
        <v>0</v>
      </c>
      <c r="Q61" s="53"/>
      <c r="R61" s="53"/>
      <c r="S61" s="53"/>
      <c r="T61" s="4">
        <f t="shared" ref="T61:T109" si="30">Q61+R61+S61</f>
        <v>0</v>
      </c>
      <c r="U61" s="53"/>
      <c r="V61" s="53"/>
      <c r="W61" s="53"/>
      <c r="X61" s="7">
        <f t="shared" ref="X61:X109" si="31">U61+V61+W61</f>
        <v>0</v>
      </c>
      <c r="Y61" s="53"/>
      <c r="Z61" s="53"/>
      <c r="AA61" s="53"/>
      <c r="AB61" s="85">
        <f t="shared" ref="AB61:AB109" si="32">Y61+Z61+AA61</f>
        <v>0</v>
      </c>
      <c r="AC61" s="84"/>
      <c r="AD61" s="53"/>
      <c r="AE61" s="53"/>
      <c r="AF61" s="4">
        <f t="shared" si="23"/>
        <v>0</v>
      </c>
      <c r="AG61" s="53"/>
      <c r="AH61" s="53"/>
      <c r="AI61" s="53"/>
      <c r="AJ61" s="4">
        <f t="shared" si="24"/>
        <v>0</v>
      </c>
      <c r="AK61" s="53"/>
      <c r="AL61" s="53"/>
      <c r="AM61" s="53"/>
      <c r="AN61" s="7">
        <f t="shared" si="25"/>
        <v>0</v>
      </c>
      <c r="AO61" s="53"/>
      <c r="AP61" s="53"/>
      <c r="AQ61" s="53"/>
      <c r="AR61" s="85">
        <f t="shared" si="26"/>
        <v>0</v>
      </c>
      <c r="AS61" s="53"/>
      <c r="AT61" s="53"/>
      <c r="AU61" s="53"/>
      <c r="AV61" s="53"/>
      <c r="AW61" s="85">
        <f t="shared" si="27"/>
        <v>0</v>
      </c>
    </row>
    <row r="62" spans="2:49" ht="16.25" hidden="1" customHeight="1" outlineLevel="1">
      <c r="B62" s="453"/>
      <c r="C62" s="449"/>
      <c r="D62" s="23" t="s">
        <v>141</v>
      </c>
      <c r="E62" s="23"/>
      <c r="F62" s="47"/>
      <c r="G62" s="47"/>
      <c r="H62" s="48" t="s">
        <v>143</v>
      </c>
      <c r="I62" s="54"/>
      <c r="J62" s="72"/>
      <c r="K62" s="77"/>
      <c r="L62" s="354">
        <f t="shared" si="28"/>
        <v>0</v>
      </c>
      <c r="M62" s="84"/>
      <c r="N62" s="53"/>
      <c r="O62" s="53"/>
      <c r="P62" s="4">
        <f t="shared" si="29"/>
        <v>0</v>
      </c>
      <c r="Q62" s="53"/>
      <c r="R62" s="53"/>
      <c r="S62" s="53"/>
      <c r="T62" s="4">
        <f t="shared" si="30"/>
        <v>0</v>
      </c>
      <c r="U62" s="53"/>
      <c r="V62" s="53"/>
      <c r="W62" s="53"/>
      <c r="X62" s="7">
        <f t="shared" si="31"/>
        <v>0</v>
      </c>
      <c r="Y62" s="53"/>
      <c r="Z62" s="53"/>
      <c r="AA62" s="53"/>
      <c r="AB62" s="85">
        <f t="shared" si="32"/>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25" hidden="1" customHeight="1" outlineLevel="1">
      <c r="B63" s="453"/>
      <c r="C63" s="449"/>
      <c r="D63" s="23" t="s">
        <v>141</v>
      </c>
      <c r="E63" s="23"/>
      <c r="F63" s="47"/>
      <c r="G63" s="47"/>
      <c r="H63" s="48" t="s">
        <v>144</v>
      </c>
      <c r="I63" s="54"/>
      <c r="J63" s="72"/>
      <c r="K63" s="77"/>
      <c r="L63" s="354">
        <f t="shared" si="28"/>
        <v>0</v>
      </c>
      <c r="M63" s="84"/>
      <c r="N63" s="53"/>
      <c r="O63" s="53"/>
      <c r="P63" s="4">
        <f t="shared" si="29"/>
        <v>0</v>
      </c>
      <c r="Q63" s="53"/>
      <c r="R63" s="53"/>
      <c r="S63" s="53"/>
      <c r="T63" s="4">
        <f t="shared" si="30"/>
        <v>0</v>
      </c>
      <c r="U63" s="53"/>
      <c r="V63" s="53"/>
      <c r="W63" s="53"/>
      <c r="X63" s="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s="2" customFormat="1" ht="16.25" hidden="1" customHeight="1" outlineLevel="1">
      <c r="B64" s="453"/>
      <c r="C64" s="449"/>
      <c r="D64" s="23" t="s">
        <v>141</v>
      </c>
      <c r="E64" s="24"/>
      <c r="F64" s="49"/>
      <c r="G64" s="49"/>
      <c r="H64" s="52" t="s">
        <v>145</v>
      </c>
      <c r="I64" s="55"/>
      <c r="J64" s="74"/>
      <c r="K64" s="79"/>
      <c r="L64" s="354">
        <f t="shared" si="28"/>
        <v>0</v>
      </c>
      <c r="M64" s="84"/>
      <c r="N64" s="53"/>
      <c r="O64" s="53"/>
      <c r="P64" s="5">
        <f t="shared" si="29"/>
        <v>0</v>
      </c>
      <c r="Q64" s="53"/>
      <c r="R64" s="53"/>
      <c r="S64" s="53"/>
      <c r="T64" s="5">
        <f t="shared" si="30"/>
        <v>0</v>
      </c>
      <c r="U64" s="53"/>
      <c r="V64" s="53"/>
      <c r="W64" s="53"/>
      <c r="X64" s="12">
        <f t="shared" si="31"/>
        <v>0</v>
      </c>
      <c r="Y64" s="53"/>
      <c r="Z64" s="53"/>
      <c r="AA64" s="53"/>
      <c r="AB64" s="86">
        <f t="shared" si="32"/>
        <v>0</v>
      </c>
      <c r="AC64" s="84"/>
      <c r="AD64" s="53"/>
      <c r="AE64" s="53"/>
      <c r="AF64" s="5">
        <f t="shared" si="23"/>
        <v>0</v>
      </c>
      <c r="AG64" s="53"/>
      <c r="AH64" s="53"/>
      <c r="AI64" s="53"/>
      <c r="AJ64" s="5">
        <f t="shared" si="24"/>
        <v>0</v>
      </c>
      <c r="AK64" s="53"/>
      <c r="AL64" s="53"/>
      <c r="AM64" s="53"/>
      <c r="AN64" s="12">
        <f t="shared" si="25"/>
        <v>0</v>
      </c>
      <c r="AO64" s="53"/>
      <c r="AP64" s="53"/>
      <c r="AQ64" s="53"/>
      <c r="AR64" s="86">
        <f t="shared" si="26"/>
        <v>0</v>
      </c>
      <c r="AS64" s="53"/>
      <c r="AT64" s="53"/>
      <c r="AU64" s="53"/>
      <c r="AV64" s="53"/>
      <c r="AW64" s="86">
        <f t="shared" si="27"/>
        <v>0</v>
      </c>
    </row>
    <row r="65" spans="2:49" ht="16.25" hidden="1" customHeight="1" outlineLevel="1">
      <c r="B65" s="453"/>
      <c r="C65" s="449"/>
      <c r="D65" s="23" t="s">
        <v>141</v>
      </c>
      <c r="E65" s="23"/>
      <c r="F65" s="47"/>
      <c r="G65" s="47"/>
      <c r="H65" s="48" t="s">
        <v>146</v>
      </c>
      <c r="I65" s="54"/>
      <c r="J65" s="72"/>
      <c r="K65" s="77"/>
      <c r="L65" s="354">
        <f t="shared" si="28"/>
        <v>0</v>
      </c>
      <c r="M65" s="84"/>
      <c r="N65" s="53"/>
      <c r="O65" s="53"/>
      <c r="P65" s="4">
        <f t="shared" si="29"/>
        <v>0</v>
      </c>
      <c r="Q65" s="53"/>
      <c r="R65" s="53"/>
      <c r="S65" s="53"/>
      <c r="T65" s="4">
        <f t="shared" si="30"/>
        <v>0</v>
      </c>
      <c r="U65" s="53"/>
      <c r="V65" s="53"/>
      <c r="W65" s="53"/>
      <c r="X65" s="7">
        <f t="shared" si="31"/>
        <v>0</v>
      </c>
      <c r="Y65" s="53"/>
      <c r="Z65" s="53"/>
      <c r="AA65" s="53"/>
      <c r="AB65" s="85">
        <f t="shared" si="32"/>
        <v>0</v>
      </c>
      <c r="AC65" s="84"/>
      <c r="AD65" s="53"/>
      <c r="AE65" s="53"/>
      <c r="AF65" s="4">
        <f t="shared" si="23"/>
        <v>0</v>
      </c>
      <c r="AG65" s="53"/>
      <c r="AH65" s="53"/>
      <c r="AI65" s="53"/>
      <c r="AJ65" s="4">
        <f t="shared" si="24"/>
        <v>0</v>
      </c>
      <c r="AK65" s="53"/>
      <c r="AL65" s="53"/>
      <c r="AM65" s="53"/>
      <c r="AN65" s="7">
        <f t="shared" si="25"/>
        <v>0</v>
      </c>
      <c r="AO65" s="53"/>
      <c r="AP65" s="53"/>
      <c r="AQ65" s="53"/>
      <c r="AR65" s="85">
        <f t="shared" si="26"/>
        <v>0</v>
      </c>
      <c r="AS65" s="53"/>
      <c r="AT65" s="53"/>
      <c r="AU65" s="53"/>
      <c r="AV65" s="53"/>
      <c r="AW65" s="85">
        <f t="shared" si="27"/>
        <v>0</v>
      </c>
    </row>
    <row r="66" spans="2:49" ht="16.25" hidden="1" customHeight="1" outlineLevel="1">
      <c r="B66" s="453"/>
      <c r="C66" s="449"/>
      <c r="D66" s="23" t="s">
        <v>147</v>
      </c>
      <c r="E66" s="25"/>
      <c r="F66" s="50"/>
      <c r="G66" s="50"/>
      <c r="H66" s="51"/>
      <c r="I66" s="56"/>
      <c r="J66" s="73"/>
      <c r="K66" s="78"/>
      <c r="L66" s="354">
        <f t="shared" si="28"/>
        <v>0</v>
      </c>
      <c r="M66" s="84"/>
      <c r="N66" s="53"/>
      <c r="O66" s="53"/>
      <c r="P66" s="4">
        <f t="shared" si="29"/>
        <v>0</v>
      </c>
      <c r="Q66" s="53"/>
      <c r="R66" s="53"/>
      <c r="S66" s="53"/>
      <c r="T66" s="4">
        <f t="shared" si="30"/>
        <v>0</v>
      </c>
      <c r="U66" s="53"/>
      <c r="V66" s="53"/>
      <c r="W66" s="53"/>
      <c r="X66" s="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25" hidden="1" customHeight="1" outlineLevel="1">
      <c r="B67" s="453"/>
      <c r="C67" s="449"/>
      <c r="D67" s="23" t="s">
        <v>148</v>
      </c>
      <c r="E67" s="25"/>
      <c r="F67" s="50"/>
      <c r="G67" s="50"/>
      <c r="H67" s="51"/>
      <c r="I67" s="56"/>
      <c r="J67" s="73"/>
      <c r="K67" s="78"/>
      <c r="L67" s="354">
        <f t="shared" ref="L67:L108" si="33">I67*J67*K67</f>
        <v>0</v>
      </c>
      <c r="M67" s="84"/>
      <c r="N67" s="53"/>
      <c r="O67" s="53"/>
      <c r="P67" s="4">
        <f t="shared" ref="P67:P108" si="34">M67+N67+O67</f>
        <v>0</v>
      </c>
      <c r="Q67" s="53"/>
      <c r="R67" s="53"/>
      <c r="S67" s="53"/>
      <c r="T67" s="4">
        <f t="shared" ref="T67:T108" si="35">Q67+R67+S67</f>
        <v>0</v>
      </c>
      <c r="U67" s="53"/>
      <c r="V67" s="53"/>
      <c r="W67" s="53"/>
      <c r="X67" s="7">
        <f t="shared" ref="X67:X108" si="36">U67+V67+W67</f>
        <v>0</v>
      </c>
      <c r="Y67" s="53"/>
      <c r="Z67" s="53"/>
      <c r="AA67" s="53"/>
      <c r="AB67" s="85">
        <f t="shared" ref="AB67:AB108" si="37">Y67+Z67+AA67</f>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25" hidden="1" customHeight="1" outlineLevel="1">
      <c r="B68" s="453"/>
      <c r="C68" s="449"/>
      <c r="D68" s="23" t="s">
        <v>149</v>
      </c>
      <c r="E68" s="25"/>
      <c r="F68" s="50"/>
      <c r="G68" s="50"/>
      <c r="H68" s="51"/>
      <c r="I68" s="56"/>
      <c r="J68" s="73"/>
      <c r="K68" s="78"/>
      <c r="L68" s="354">
        <f t="shared" si="33"/>
        <v>0</v>
      </c>
      <c r="M68" s="84"/>
      <c r="N68" s="53"/>
      <c r="O68" s="53"/>
      <c r="P68" s="4">
        <f t="shared" si="34"/>
        <v>0</v>
      </c>
      <c r="Q68" s="53"/>
      <c r="R68" s="53"/>
      <c r="S68" s="53"/>
      <c r="T68" s="4">
        <f t="shared" si="35"/>
        <v>0</v>
      </c>
      <c r="U68" s="53"/>
      <c r="V68" s="53"/>
      <c r="W68" s="53"/>
      <c r="X68" s="7">
        <f t="shared" si="36"/>
        <v>0</v>
      </c>
      <c r="Y68" s="53"/>
      <c r="Z68" s="53"/>
      <c r="AA68" s="53"/>
      <c r="AB68" s="85">
        <f t="shared" si="37"/>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25" hidden="1" customHeight="1" outlineLevel="1">
      <c r="B69" s="453"/>
      <c r="C69" s="449"/>
      <c r="D69" s="23" t="s">
        <v>150</v>
      </c>
      <c r="E69" s="25"/>
      <c r="F69" s="50"/>
      <c r="G69" s="50"/>
      <c r="H69" s="51"/>
      <c r="I69" s="56"/>
      <c r="J69" s="73"/>
      <c r="K69" s="78"/>
      <c r="L69" s="354">
        <f t="shared" si="33"/>
        <v>0</v>
      </c>
      <c r="M69" s="84"/>
      <c r="N69" s="53"/>
      <c r="O69" s="53"/>
      <c r="P69" s="4">
        <f t="shared" si="34"/>
        <v>0</v>
      </c>
      <c r="Q69" s="53"/>
      <c r="R69" s="53"/>
      <c r="S69" s="53"/>
      <c r="T69" s="4">
        <f t="shared" si="35"/>
        <v>0</v>
      </c>
      <c r="U69" s="53"/>
      <c r="V69" s="53"/>
      <c r="W69" s="53"/>
      <c r="X69" s="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25" hidden="1" customHeight="1" outlineLevel="1">
      <c r="B70" s="453"/>
      <c r="C70" s="449"/>
      <c r="D70" s="23" t="s">
        <v>151</v>
      </c>
      <c r="E70" s="25"/>
      <c r="F70" s="50"/>
      <c r="G70" s="50"/>
      <c r="H70" s="51"/>
      <c r="I70" s="56"/>
      <c r="J70" s="73"/>
      <c r="K70" s="78"/>
      <c r="L70" s="354">
        <f t="shared" si="33"/>
        <v>0</v>
      </c>
      <c r="M70" s="84"/>
      <c r="N70" s="53"/>
      <c r="O70" s="53"/>
      <c r="P70" s="4">
        <f t="shared" si="34"/>
        <v>0</v>
      </c>
      <c r="Q70" s="53"/>
      <c r="R70" s="53"/>
      <c r="S70" s="53"/>
      <c r="T70" s="4">
        <f t="shared" si="35"/>
        <v>0</v>
      </c>
      <c r="U70" s="53"/>
      <c r="V70" s="53"/>
      <c r="W70" s="53"/>
      <c r="X70" s="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25" hidden="1" customHeight="1" outlineLevel="1">
      <c r="B71" s="453"/>
      <c r="C71" s="449"/>
      <c r="D71" s="23" t="s">
        <v>54</v>
      </c>
      <c r="E71" s="25"/>
      <c r="F71" s="50"/>
      <c r="G71" s="50"/>
      <c r="H71" s="51"/>
      <c r="I71" s="56"/>
      <c r="J71" s="73"/>
      <c r="K71" s="78"/>
      <c r="L71" s="354">
        <f t="shared" si="33"/>
        <v>0</v>
      </c>
      <c r="M71" s="84"/>
      <c r="N71" s="53"/>
      <c r="O71" s="53"/>
      <c r="P71" s="4">
        <f t="shared" si="34"/>
        <v>0</v>
      </c>
      <c r="Q71" s="53"/>
      <c r="R71" s="53"/>
      <c r="S71" s="53"/>
      <c r="T71" s="4">
        <f t="shared" si="35"/>
        <v>0</v>
      </c>
      <c r="U71" s="53"/>
      <c r="V71" s="53"/>
      <c r="W71" s="53"/>
      <c r="X71" s="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25" hidden="1" customHeight="1" outlineLevel="1">
      <c r="B72" s="453"/>
      <c r="C72" s="449"/>
      <c r="D72" s="23" t="s">
        <v>57</v>
      </c>
      <c r="E72" s="25"/>
      <c r="F72" s="50"/>
      <c r="G72" s="50"/>
      <c r="H72" s="51"/>
      <c r="I72" s="56"/>
      <c r="J72" s="73"/>
      <c r="K72" s="78"/>
      <c r="L72" s="354">
        <f t="shared" si="33"/>
        <v>0</v>
      </c>
      <c r="M72" s="84"/>
      <c r="N72" s="53"/>
      <c r="O72" s="53"/>
      <c r="P72" s="4">
        <f t="shared" si="34"/>
        <v>0</v>
      </c>
      <c r="Q72" s="53"/>
      <c r="R72" s="53"/>
      <c r="S72" s="53"/>
      <c r="T72" s="4">
        <f t="shared" si="35"/>
        <v>0</v>
      </c>
      <c r="U72" s="53"/>
      <c r="V72" s="53"/>
      <c r="W72" s="53"/>
      <c r="X72" s="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25" hidden="1" customHeight="1" outlineLevel="1">
      <c r="B73" s="453"/>
      <c r="C73" s="449"/>
      <c r="D73" s="23" t="s">
        <v>57</v>
      </c>
      <c r="E73" s="25"/>
      <c r="F73" s="50"/>
      <c r="G73" s="50"/>
      <c r="H73" s="51"/>
      <c r="I73" s="56"/>
      <c r="J73" s="73"/>
      <c r="K73" s="78"/>
      <c r="L73" s="354">
        <f t="shared" si="33"/>
        <v>0</v>
      </c>
      <c r="M73" s="84"/>
      <c r="N73" s="53"/>
      <c r="O73" s="53"/>
      <c r="P73" s="4">
        <f t="shared" si="34"/>
        <v>0</v>
      </c>
      <c r="Q73" s="53"/>
      <c r="R73" s="53"/>
      <c r="S73" s="53"/>
      <c r="T73" s="4">
        <f t="shared" si="35"/>
        <v>0</v>
      </c>
      <c r="U73" s="53"/>
      <c r="V73" s="53"/>
      <c r="W73" s="53"/>
      <c r="X73" s="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25" hidden="1" customHeight="1" outlineLevel="1">
      <c r="B74" s="453"/>
      <c r="C74" s="449"/>
      <c r="D74" s="23"/>
      <c r="E74" s="25"/>
      <c r="F74" s="50"/>
      <c r="G74" s="50"/>
      <c r="H74" s="51"/>
      <c r="I74" s="56"/>
      <c r="J74" s="73"/>
      <c r="K74" s="78"/>
      <c r="L74" s="354">
        <f t="shared" si="33"/>
        <v>0</v>
      </c>
      <c r="M74" s="84"/>
      <c r="N74" s="53"/>
      <c r="O74" s="53"/>
      <c r="P74" s="4">
        <f t="shared" si="34"/>
        <v>0</v>
      </c>
      <c r="Q74" s="53"/>
      <c r="R74" s="53"/>
      <c r="S74" s="53"/>
      <c r="T74" s="4">
        <f t="shared" si="35"/>
        <v>0</v>
      </c>
      <c r="U74" s="53"/>
      <c r="V74" s="53"/>
      <c r="W74" s="53"/>
      <c r="X74" s="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25" hidden="1" customHeight="1" outlineLevel="1">
      <c r="B75" s="453"/>
      <c r="C75" s="449"/>
      <c r="D75" s="23"/>
      <c r="E75" s="25"/>
      <c r="F75" s="50"/>
      <c r="G75" s="50"/>
      <c r="H75" s="51"/>
      <c r="I75" s="56"/>
      <c r="J75" s="73"/>
      <c r="K75" s="78"/>
      <c r="L75" s="354">
        <f t="shared" si="33"/>
        <v>0</v>
      </c>
      <c r="M75" s="84"/>
      <c r="N75" s="53"/>
      <c r="O75" s="53"/>
      <c r="P75" s="4">
        <f t="shared" si="34"/>
        <v>0</v>
      </c>
      <c r="Q75" s="53"/>
      <c r="R75" s="53"/>
      <c r="S75" s="53"/>
      <c r="T75" s="4">
        <f t="shared" si="35"/>
        <v>0</v>
      </c>
      <c r="U75" s="53"/>
      <c r="V75" s="53"/>
      <c r="W75" s="53"/>
      <c r="X75" s="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25" hidden="1" customHeight="1" outlineLevel="1">
      <c r="B76" s="453"/>
      <c r="C76" s="449"/>
      <c r="D76" s="23"/>
      <c r="E76" s="25"/>
      <c r="F76" s="50"/>
      <c r="G76" s="50"/>
      <c r="H76" s="51"/>
      <c r="I76" s="56"/>
      <c r="J76" s="73"/>
      <c r="K76" s="78"/>
      <c r="L76" s="354">
        <f t="shared" si="33"/>
        <v>0</v>
      </c>
      <c r="M76" s="84"/>
      <c r="N76" s="53"/>
      <c r="O76" s="53"/>
      <c r="P76" s="4">
        <f t="shared" si="34"/>
        <v>0</v>
      </c>
      <c r="Q76" s="53"/>
      <c r="R76" s="53"/>
      <c r="S76" s="53"/>
      <c r="T76" s="4">
        <f t="shared" si="35"/>
        <v>0</v>
      </c>
      <c r="U76" s="53"/>
      <c r="V76" s="53"/>
      <c r="W76" s="53"/>
      <c r="X76" s="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25" hidden="1" customHeight="1" outlineLevel="1">
      <c r="B77" s="453"/>
      <c r="C77" s="449"/>
      <c r="D77" s="23"/>
      <c r="E77" s="25"/>
      <c r="F77" s="50"/>
      <c r="G77" s="50"/>
      <c r="H77" s="51"/>
      <c r="I77" s="56"/>
      <c r="J77" s="73"/>
      <c r="K77" s="78"/>
      <c r="L77" s="354">
        <f t="shared" si="33"/>
        <v>0</v>
      </c>
      <c r="M77" s="84"/>
      <c r="N77" s="53"/>
      <c r="O77" s="53"/>
      <c r="P77" s="4">
        <f t="shared" si="34"/>
        <v>0</v>
      </c>
      <c r="Q77" s="53"/>
      <c r="R77" s="53"/>
      <c r="S77" s="53"/>
      <c r="T77" s="4">
        <f t="shared" si="35"/>
        <v>0</v>
      </c>
      <c r="U77" s="53"/>
      <c r="V77" s="53"/>
      <c r="W77" s="53"/>
      <c r="X77" s="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25" hidden="1" customHeight="1" outlineLevel="1">
      <c r="B78" s="453"/>
      <c r="C78" s="449"/>
      <c r="D78" s="23"/>
      <c r="E78" s="25"/>
      <c r="F78" s="50"/>
      <c r="G78" s="50"/>
      <c r="H78" s="51"/>
      <c r="I78" s="56"/>
      <c r="J78" s="73"/>
      <c r="K78" s="78"/>
      <c r="L78" s="354">
        <f t="shared" si="33"/>
        <v>0</v>
      </c>
      <c r="M78" s="84"/>
      <c r="N78" s="53"/>
      <c r="O78" s="53"/>
      <c r="P78" s="4">
        <f t="shared" si="34"/>
        <v>0</v>
      </c>
      <c r="Q78" s="53"/>
      <c r="R78" s="53"/>
      <c r="S78" s="53"/>
      <c r="T78" s="4">
        <f t="shared" si="35"/>
        <v>0</v>
      </c>
      <c r="U78" s="53"/>
      <c r="V78" s="53"/>
      <c r="W78" s="53"/>
      <c r="X78" s="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25" hidden="1" customHeight="1" outlineLevel="1">
      <c r="B79" s="453"/>
      <c r="C79" s="449"/>
      <c r="D79" s="23"/>
      <c r="E79" s="25"/>
      <c r="F79" s="50"/>
      <c r="G79" s="50"/>
      <c r="H79" s="51"/>
      <c r="I79" s="56"/>
      <c r="J79" s="73"/>
      <c r="K79" s="78"/>
      <c r="L79" s="354">
        <f t="shared" si="33"/>
        <v>0</v>
      </c>
      <c r="M79" s="84"/>
      <c r="N79" s="53"/>
      <c r="O79" s="53"/>
      <c r="P79" s="4">
        <f t="shared" si="34"/>
        <v>0</v>
      </c>
      <c r="Q79" s="53"/>
      <c r="R79" s="53"/>
      <c r="S79" s="53"/>
      <c r="T79" s="4">
        <f t="shared" si="35"/>
        <v>0</v>
      </c>
      <c r="U79" s="53"/>
      <c r="V79" s="53"/>
      <c r="W79" s="53"/>
      <c r="X79" s="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25" hidden="1" customHeight="1" outlineLevel="1">
      <c r="B80" s="453"/>
      <c r="C80" s="449"/>
      <c r="D80" s="23"/>
      <c r="E80" s="25"/>
      <c r="F80" s="50"/>
      <c r="G80" s="50"/>
      <c r="H80" s="51"/>
      <c r="I80" s="56"/>
      <c r="J80" s="73"/>
      <c r="K80" s="78"/>
      <c r="L80" s="354">
        <f t="shared" si="33"/>
        <v>0</v>
      </c>
      <c r="M80" s="84"/>
      <c r="N80" s="53"/>
      <c r="O80" s="53"/>
      <c r="P80" s="4">
        <f t="shared" si="34"/>
        <v>0</v>
      </c>
      <c r="Q80" s="53"/>
      <c r="R80" s="53"/>
      <c r="S80" s="53"/>
      <c r="T80" s="4">
        <f t="shared" si="35"/>
        <v>0</v>
      </c>
      <c r="U80" s="53"/>
      <c r="V80" s="53"/>
      <c r="W80" s="53"/>
      <c r="X80" s="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25" hidden="1" customHeight="1" outlineLevel="1">
      <c r="B81" s="453"/>
      <c r="C81" s="449"/>
      <c r="D81" s="23"/>
      <c r="E81" s="25"/>
      <c r="F81" s="50"/>
      <c r="G81" s="50"/>
      <c r="H81" s="51"/>
      <c r="I81" s="56"/>
      <c r="J81" s="73"/>
      <c r="K81" s="78"/>
      <c r="L81" s="354">
        <f t="shared" si="33"/>
        <v>0</v>
      </c>
      <c r="M81" s="84"/>
      <c r="N81" s="53"/>
      <c r="O81" s="53"/>
      <c r="P81" s="4">
        <f t="shared" si="34"/>
        <v>0</v>
      </c>
      <c r="Q81" s="53"/>
      <c r="R81" s="53"/>
      <c r="S81" s="53"/>
      <c r="T81" s="4">
        <f t="shared" si="35"/>
        <v>0</v>
      </c>
      <c r="U81" s="53"/>
      <c r="V81" s="53"/>
      <c r="W81" s="53"/>
      <c r="X81" s="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25" hidden="1" customHeight="1" outlineLevel="1">
      <c r="B82" s="453"/>
      <c r="C82" s="449"/>
      <c r="D82" s="23"/>
      <c r="E82" s="25"/>
      <c r="F82" s="50"/>
      <c r="G82" s="50"/>
      <c r="H82" s="51"/>
      <c r="I82" s="56"/>
      <c r="J82" s="73"/>
      <c r="K82" s="78"/>
      <c r="L82" s="354">
        <f t="shared" si="33"/>
        <v>0</v>
      </c>
      <c r="M82" s="84"/>
      <c r="N82" s="53"/>
      <c r="O82" s="53"/>
      <c r="P82" s="4">
        <f t="shared" si="34"/>
        <v>0</v>
      </c>
      <c r="Q82" s="53"/>
      <c r="R82" s="53"/>
      <c r="S82" s="53"/>
      <c r="T82" s="4">
        <f t="shared" si="35"/>
        <v>0</v>
      </c>
      <c r="U82" s="53"/>
      <c r="V82" s="53"/>
      <c r="W82" s="53"/>
      <c r="X82" s="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25" hidden="1" customHeight="1" outlineLevel="1">
      <c r="B83" s="453"/>
      <c r="C83" s="449"/>
      <c r="D83" s="23"/>
      <c r="E83" s="25"/>
      <c r="F83" s="50"/>
      <c r="G83" s="50"/>
      <c r="H83" s="51"/>
      <c r="I83" s="56"/>
      <c r="J83" s="73"/>
      <c r="K83" s="78"/>
      <c r="L83" s="354">
        <f t="shared" si="33"/>
        <v>0</v>
      </c>
      <c r="M83" s="84"/>
      <c r="N83" s="53"/>
      <c r="O83" s="53"/>
      <c r="P83" s="4">
        <f t="shared" si="34"/>
        <v>0</v>
      </c>
      <c r="Q83" s="53"/>
      <c r="R83" s="53"/>
      <c r="S83" s="53"/>
      <c r="T83" s="4">
        <f t="shared" si="35"/>
        <v>0</v>
      </c>
      <c r="U83" s="53"/>
      <c r="V83" s="53"/>
      <c r="W83" s="53"/>
      <c r="X83" s="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25" hidden="1" customHeight="1" outlineLevel="1">
      <c r="B84" s="453"/>
      <c r="C84" s="449"/>
      <c r="D84" s="23"/>
      <c r="E84" s="25"/>
      <c r="F84" s="50"/>
      <c r="G84" s="50"/>
      <c r="H84" s="51"/>
      <c r="I84" s="56"/>
      <c r="J84" s="73"/>
      <c r="K84" s="78"/>
      <c r="L84" s="354">
        <f t="shared" si="33"/>
        <v>0</v>
      </c>
      <c r="M84" s="84"/>
      <c r="N84" s="53"/>
      <c r="O84" s="53"/>
      <c r="P84" s="4">
        <f t="shared" si="34"/>
        <v>0</v>
      </c>
      <c r="Q84" s="53"/>
      <c r="R84" s="53"/>
      <c r="S84" s="53"/>
      <c r="T84" s="4">
        <f t="shared" si="35"/>
        <v>0</v>
      </c>
      <c r="U84" s="53"/>
      <c r="V84" s="53"/>
      <c r="W84" s="53"/>
      <c r="X84" s="7">
        <f t="shared" si="36"/>
        <v>0</v>
      </c>
      <c r="Y84" s="53"/>
      <c r="Z84" s="53"/>
      <c r="AA84" s="53"/>
      <c r="AB84" s="85">
        <f t="shared" si="37"/>
        <v>0</v>
      </c>
      <c r="AC84" s="84"/>
      <c r="AD84" s="53"/>
      <c r="AE84" s="53"/>
      <c r="AF84" s="4">
        <f t="shared" ref="AF84:AF147" si="38">AC84+AD84+AE84</f>
        <v>0</v>
      </c>
      <c r="AG84" s="53"/>
      <c r="AH84" s="53"/>
      <c r="AI84" s="53"/>
      <c r="AJ84" s="4">
        <f t="shared" ref="AJ84:AJ147" si="39">AG84+AH84+AI84</f>
        <v>0</v>
      </c>
      <c r="AK84" s="53"/>
      <c r="AL84" s="53"/>
      <c r="AM84" s="53"/>
      <c r="AN84" s="7">
        <f t="shared" ref="AN84:AN147" si="40">AK84+AL84+AM84</f>
        <v>0</v>
      </c>
      <c r="AO84" s="53"/>
      <c r="AP84" s="53"/>
      <c r="AQ84" s="53"/>
      <c r="AR84" s="85">
        <f t="shared" ref="AR84:AR147" si="41">AO84+AP84+AQ84</f>
        <v>0</v>
      </c>
      <c r="AS84" s="53"/>
      <c r="AT84" s="53"/>
      <c r="AU84" s="53"/>
      <c r="AV84" s="53"/>
      <c r="AW84" s="85">
        <f t="shared" si="27"/>
        <v>0</v>
      </c>
    </row>
    <row r="85" spans="2:49" ht="16.25" hidden="1" customHeight="1" outlineLevel="1">
      <c r="B85" s="453"/>
      <c r="C85" s="449"/>
      <c r="D85" s="23"/>
      <c r="E85" s="25"/>
      <c r="F85" s="50"/>
      <c r="G85" s="50"/>
      <c r="H85" s="51"/>
      <c r="I85" s="56"/>
      <c r="J85" s="73"/>
      <c r="K85" s="78"/>
      <c r="L85" s="354">
        <f t="shared" si="33"/>
        <v>0</v>
      </c>
      <c r="M85" s="84"/>
      <c r="N85" s="53"/>
      <c r="O85" s="53"/>
      <c r="P85" s="4">
        <f t="shared" si="34"/>
        <v>0</v>
      </c>
      <c r="Q85" s="53"/>
      <c r="R85" s="53"/>
      <c r="S85" s="53"/>
      <c r="T85" s="4">
        <f t="shared" si="35"/>
        <v>0</v>
      </c>
      <c r="U85" s="53"/>
      <c r="V85" s="53"/>
      <c r="W85" s="53"/>
      <c r="X85" s="7">
        <f t="shared" si="36"/>
        <v>0</v>
      </c>
      <c r="Y85" s="53"/>
      <c r="Z85" s="53"/>
      <c r="AA85" s="53"/>
      <c r="AB85" s="85">
        <f t="shared" si="37"/>
        <v>0</v>
      </c>
      <c r="AC85" s="84"/>
      <c r="AD85" s="53"/>
      <c r="AE85" s="53"/>
      <c r="AF85" s="4">
        <f t="shared" si="38"/>
        <v>0</v>
      </c>
      <c r="AG85" s="53"/>
      <c r="AH85" s="53"/>
      <c r="AI85" s="53"/>
      <c r="AJ85" s="4">
        <f t="shared" si="39"/>
        <v>0</v>
      </c>
      <c r="AK85" s="53"/>
      <c r="AL85" s="53"/>
      <c r="AM85" s="53"/>
      <c r="AN85" s="7">
        <f t="shared" si="40"/>
        <v>0</v>
      </c>
      <c r="AO85" s="53"/>
      <c r="AP85" s="53"/>
      <c r="AQ85" s="53"/>
      <c r="AR85" s="85">
        <f t="shared" si="41"/>
        <v>0</v>
      </c>
      <c r="AS85" s="53"/>
      <c r="AT85" s="53"/>
      <c r="AU85" s="53"/>
      <c r="AV85" s="53"/>
      <c r="AW85" s="85">
        <f t="shared" si="27"/>
        <v>0</v>
      </c>
    </row>
    <row r="86" spans="2:49" ht="16.25" hidden="1" customHeight="1" outlineLevel="1">
      <c r="B86" s="453"/>
      <c r="C86" s="449"/>
      <c r="D86" s="23"/>
      <c r="E86" s="25"/>
      <c r="F86" s="50"/>
      <c r="G86" s="50"/>
      <c r="H86" s="51"/>
      <c r="I86" s="56"/>
      <c r="J86" s="73"/>
      <c r="K86" s="78"/>
      <c r="L86" s="354">
        <f t="shared" si="33"/>
        <v>0</v>
      </c>
      <c r="M86" s="84"/>
      <c r="N86" s="53"/>
      <c r="O86" s="53"/>
      <c r="P86" s="4">
        <f t="shared" si="34"/>
        <v>0</v>
      </c>
      <c r="Q86" s="53"/>
      <c r="R86" s="53"/>
      <c r="S86" s="53"/>
      <c r="T86" s="4">
        <f t="shared" si="35"/>
        <v>0</v>
      </c>
      <c r="U86" s="53"/>
      <c r="V86" s="53"/>
      <c r="W86" s="53"/>
      <c r="X86" s="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25" hidden="1" customHeight="1" outlineLevel="1">
      <c r="B87" s="453"/>
      <c r="C87" s="449"/>
      <c r="D87" s="23"/>
      <c r="E87" s="25"/>
      <c r="F87" s="50"/>
      <c r="G87" s="50"/>
      <c r="H87" s="51"/>
      <c r="I87" s="56"/>
      <c r="J87" s="73"/>
      <c r="K87" s="78"/>
      <c r="L87" s="354">
        <f t="shared" si="33"/>
        <v>0</v>
      </c>
      <c r="M87" s="84"/>
      <c r="N87" s="53"/>
      <c r="O87" s="53"/>
      <c r="P87" s="4">
        <f t="shared" si="34"/>
        <v>0</v>
      </c>
      <c r="Q87" s="53"/>
      <c r="R87" s="53"/>
      <c r="S87" s="53"/>
      <c r="T87" s="4">
        <f t="shared" si="35"/>
        <v>0</v>
      </c>
      <c r="U87" s="53"/>
      <c r="V87" s="53"/>
      <c r="W87" s="53"/>
      <c r="X87" s="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25" hidden="1" customHeight="1" outlineLevel="1">
      <c r="B88" s="453"/>
      <c r="C88" s="449"/>
      <c r="D88" s="23"/>
      <c r="E88" s="25"/>
      <c r="F88" s="50"/>
      <c r="G88" s="50"/>
      <c r="H88" s="51"/>
      <c r="I88" s="56"/>
      <c r="J88" s="73"/>
      <c r="K88" s="78"/>
      <c r="L88" s="354">
        <f t="shared" si="33"/>
        <v>0</v>
      </c>
      <c r="M88" s="84"/>
      <c r="N88" s="53"/>
      <c r="O88" s="53"/>
      <c r="P88" s="4">
        <f t="shared" si="34"/>
        <v>0</v>
      </c>
      <c r="Q88" s="53"/>
      <c r="R88" s="53"/>
      <c r="S88" s="53"/>
      <c r="T88" s="4">
        <f t="shared" si="35"/>
        <v>0</v>
      </c>
      <c r="U88" s="53"/>
      <c r="V88" s="53"/>
      <c r="W88" s="53"/>
      <c r="X88" s="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25" hidden="1" customHeight="1" outlineLevel="1">
      <c r="B89" s="453"/>
      <c r="C89" s="449"/>
      <c r="D89" s="23"/>
      <c r="E89" s="25"/>
      <c r="F89" s="50"/>
      <c r="G89" s="50"/>
      <c r="H89" s="51"/>
      <c r="I89" s="56"/>
      <c r="J89" s="73"/>
      <c r="K89" s="78"/>
      <c r="L89" s="354">
        <f t="shared" si="33"/>
        <v>0</v>
      </c>
      <c r="M89" s="84"/>
      <c r="N89" s="53"/>
      <c r="O89" s="53"/>
      <c r="P89" s="4">
        <f t="shared" si="34"/>
        <v>0</v>
      </c>
      <c r="Q89" s="53"/>
      <c r="R89" s="53"/>
      <c r="S89" s="53"/>
      <c r="T89" s="4">
        <f t="shared" si="35"/>
        <v>0</v>
      </c>
      <c r="U89" s="53"/>
      <c r="V89" s="53"/>
      <c r="W89" s="53"/>
      <c r="X89" s="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25" hidden="1" customHeight="1" outlineLevel="1">
      <c r="B90" s="453"/>
      <c r="C90" s="449"/>
      <c r="D90" s="23"/>
      <c r="E90" s="25"/>
      <c r="F90" s="50"/>
      <c r="G90" s="50"/>
      <c r="H90" s="51"/>
      <c r="I90" s="56"/>
      <c r="J90" s="73"/>
      <c r="K90" s="78"/>
      <c r="L90" s="354">
        <f t="shared" si="33"/>
        <v>0</v>
      </c>
      <c r="M90" s="84"/>
      <c r="N90" s="53"/>
      <c r="O90" s="53"/>
      <c r="P90" s="4">
        <f t="shared" si="34"/>
        <v>0</v>
      </c>
      <c r="Q90" s="53"/>
      <c r="R90" s="53"/>
      <c r="S90" s="53"/>
      <c r="T90" s="4">
        <f t="shared" si="35"/>
        <v>0</v>
      </c>
      <c r="U90" s="53"/>
      <c r="V90" s="53"/>
      <c r="W90" s="53"/>
      <c r="X90" s="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25" hidden="1" customHeight="1" outlineLevel="1">
      <c r="B91" s="453"/>
      <c r="C91" s="449"/>
      <c r="D91" s="23"/>
      <c r="E91" s="25"/>
      <c r="F91" s="50"/>
      <c r="G91" s="50"/>
      <c r="H91" s="51"/>
      <c r="I91" s="56"/>
      <c r="J91" s="73"/>
      <c r="K91" s="78"/>
      <c r="L91" s="354">
        <f t="shared" si="33"/>
        <v>0</v>
      </c>
      <c r="M91" s="84"/>
      <c r="N91" s="53"/>
      <c r="O91" s="53"/>
      <c r="P91" s="4">
        <f t="shared" si="34"/>
        <v>0</v>
      </c>
      <c r="Q91" s="53"/>
      <c r="R91" s="53"/>
      <c r="S91" s="53"/>
      <c r="T91" s="4">
        <f t="shared" si="35"/>
        <v>0</v>
      </c>
      <c r="U91" s="53"/>
      <c r="V91" s="53"/>
      <c r="W91" s="53"/>
      <c r="X91" s="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25" hidden="1" customHeight="1" outlineLevel="1">
      <c r="B92" s="453"/>
      <c r="C92" s="449"/>
      <c r="D92" s="23"/>
      <c r="E92" s="25"/>
      <c r="F92" s="50"/>
      <c r="G92" s="50"/>
      <c r="H92" s="51"/>
      <c r="I92" s="56"/>
      <c r="J92" s="73"/>
      <c r="K92" s="78"/>
      <c r="L92" s="354">
        <f t="shared" si="33"/>
        <v>0</v>
      </c>
      <c r="M92" s="84"/>
      <c r="N92" s="53"/>
      <c r="O92" s="53"/>
      <c r="P92" s="4">
        <f t="shared" si="34"/>
        <v>0</v>
      </c>
      <c r="Q92" s="53"/>
      <c r="R92" s="53"/>
      <c r="S92" s="53"/>
      <c r="T92" s="4">
        <f t="shared" si="35"/>
        <v>0</v>
      </c>
      <c r="U92" s="53"/>
      <c r="V92" s="53"/>
      <c r="W92" s="53"/>
      <c r="X92" s="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25" hidden="1" customHeight="1" outlineLevel="1">
      <c r="B93" s="453"/>
      <c r="C93" s="449"/>
      <c r="D93" s="23"/>
      <c r="E93" s="25"/>
      <c r="F93" s="50"/>
      <c r="G93" s="50"/>
      <c r="H93" s="51"/>
      <c r="I93" s="56"/>
      <c r="J93" s="73"/>
      <c r="K93" s="78"/>
      <c r="L93" s="354">
        <f t="shared" si="33"/>
        <v>0</v>
      </c>
      <c r="M93" s="84"/>
      <c r="N93" s="53"/>
      <c r="O93" s="53"/>
      <c r="P93" s="4">
        <f t="shared" si="34"/>
        <v>0</v>
      </c>
      <c r="Q93" s="53"/>
      <c r="R93" s="53"/>
      <c r="S93" s="53"/>
      <c r="T93" s="4">
        <f t="shared" si="35"/>
        <v>0</v>
      </c>
      <c r="U93" s="53"/>
      <c r="V93" s="53"/>
      <c r="W93" s="53"/>
      <c r="X93" s="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25" hidden="1" customHeight="1" outlineLevel="1">
      <c r="B94" s="453"/>
      <c r="C94" s="449"/>
      <c r="D94" s="23"/>
      <c r="E94" s="25"/>
      <c r="F94" s="50"/>
      <c r="G94" s="50"/>
      <c r="H94" s="51"/>
      <c r="I94" s="56"/>
      <c r="J94" s="73"/>
      <c r="K94" s="78"/>
      <c r="L94" s="354">
        <f t="shared" si="33"/>
        <v>0</v>
      </c>
      <c r="M94" s="84"/>
      <c r="N94" s="53"/>
      <c r="O94" s="53"/>
      <c r="P94" s="4">
        <f t="shared" si="34"/>
        <v>0</v>
      </c>
      <c r="Q94" s="53"/>
      <c r="R94" s="53"/>
      <c r="S94" s="53"/>
      <c r="T94" s="4">
        <f t="shared" si="35"/>
        <v>0</v>
      </c>
      <c r="U94" s="53"/>
      <c r="V94" s="53"/>
      <c r="W94" s="53"/>
      <c r="X94" s="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25" hidden="1" customHeight="1" outlineLevel="1">
      <c r="B95" s="453"/>
      <c r="C95" s="449"/>
      <c r="D95" s="23"/>
      <c r="E95" s="25"/>
      <c r="F95" s="50"/>
      <c r="G95" s="50"/>
      <c r="H95" s="51"/>
      <c r="I95" s="56"/>
      <c r="J95" s="73"/>
      <c r="K95" s="78"/>
      <c r="L95" s="354">
        <f t="shared" si="33"/>
        <v>0</v>
      </c>
      <c r="M95" s="84"/>
      <c r="N95" s="53"/>
      <c r="O95" s="53"/>
      <c r="P95" s="4">
        <f t="shared" si="34"/>
        <v>0</v>
      </c>
      <c r="Q95" s="53"/>
      <c r="R95" s="53"/>
      <c r="S95" s="53"/>
      <c r="T95" s="4">
        <f t="shared" si="35"/>
        <v>0</v>
      </c>
      <c r="U95" s="53"/>
      <c r="V95" s="53"/>
      <c r="W95" s="53"/>
      <c r="X95" s="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25" hidden="1" customHeight="1" outlineLevel="1">
      <c r="B96" s="453"/>
      <c r="C96" s="449"/>
      <c r="D96" s="23"/>
      <c r="E96" s="25"/>
      <c r="F96" s="50"/>
      <c r="G96" s="50"/>
      <c r="H96" s="51"/>
      <c r="I96" s="56"/>
      <c r="J96" s="73"/>
      <c r="K96" s="78"/>
      <c r="L96" s="354">
        <f t="shared" si="33"/>
        <v>0</v>
      </c>
      <c r="M96" s="84"/>
      <c r="N96" s="53"/>
      <c r="O96" s="53"/>
      <c r="P96" s="4">
        <f t="shared" si="34"/>
        <v>0</v>
      </c>
      <c r="Q96" s="53"/>
      <c r="R96" s="53"/>
      <c r="S96" s="53"/>
      <c r="T96" s="4">
        <f t="shared" si="35"/>
        <v>0</v>
      </c>
      <c r="U96" s="53"/>
      <c r="V96" s="53"/>
      <c r="W96" s="53"/>
      <c r="X96" s="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25" hidden="1" customHeight="1" outlineLevel="1">
      <c r="B97" s="453"/>
      <c r="C97" s="449"/>
      <c r="D97" s="23"/>
      <c r="E97" s="25"/>
      <c r="F97" s="50"/>
      <c r="G97" s="50"/>
      <c r="H97" s="51"/>
      <c r="I97" s="56"/>
      <c r="J97" s="73"/>
      <c r="K97" s="78"/>
      <c r="L97" s="354">
        <f t="shared" si="33"/>
        <v>0</v>
      </c>
      <c r="M97" s="84"/>
      <c r="N97" s="53"/>
      <c r="O97" s="53"/>
      <c r="P97" s="4">
        <f t="shared" si="34"/>
        <v>0</v>
      </c>
      <c r="Q97" s="53"/>
      <c r="R97" s="53"/>
      <c r="S97" s="53"/>
      <c r="T97" s="4">
        <f t="shared" si="35"/>
        <v>0</v>
      </c>
      <c r="U97" s="53"/>
      <c r="V97" s="53"/>
      <c r="W97" s="53"/>
      <c r="X97" s="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25" hidden="1" customHeight="1" outlineLevel="1">
      <c r="B98" s="453"/>
      <c r="C98" s="449"/>
      <c r="D98" s="23"/>
      <c r="E98" s="25"/>
      <c r="F98" s="50"/>
      <c r="G98" s="50"/>
      <c r="H98" s="51"/>
      <c r="I98" s="56"/>
      <c r="J98" s="73"/>
      <c r="K98" s="78"/>
      <c r="L98" s="354">
        <f t="shared" si="33"/>
        <v>0</v>
      </c>
      <c r="M98" s="84"/>
      <c r="N98" s="53"/>
      <c r="O98" s="53"/>
      <c r="P98" s="4">
        <f t="shared" si="34"/>
        <v>0</v>
      </c>
      <c r="Q98" s="53"/>
      <c r="R98" s="53"/>
      <c r="S98" s="53"/>
      <c r="T98" s="4">
        <f t="shared" si="35"/>
        <v>0</v>
      </c>
      <c r="U98" s="53"/>
      <c r="V98" s="53"/>
      <c r="W98" s="53"/>
      <c r="X98" s="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25" hidden="1" customHeight="1" outlineLevel="1">
      <c r="B99" s="453"/>
      <c r="C99" s="449"/>
      <c r="D99" s="23"/>
      <c r="E99" s="25"/>
      <c r="F99" s="50"/>
      <c r="G99" s="50"/>
      <c r="H99" s="51"/>
      <c r="I99" s="56"/>
      <c r="J99" s="73"/>
      <c r="K99" s="78"/>
      <c r="L99" s="354">
        <f t="shared" si="33"/>
        <v>0</v>
      </c>
      <c r="M99" s="84"/>
      <c r="N99" s="53"/>
      <c r="O99" s="53"/>
      <c r="P99" s="4">
        <f t="shared" si="34"/>
        <v>0</v>
      </c>
      <c r="Q99" s="53"/>
      <c r="R99" s="53"/>
      <c r="S99" s="53"/>
      <c r="T99" s="4">
        <f t="shared" si="35"/>
        <v>0</v>
      </c>
      <c r="U99" s="53"/>
      <c r="V99" s="53"/>
      <c r="W99" s="53"/>
      <c r="X99" s="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25" hidden="1" customHeight="1" outlineLevel="1">
      <c r="B100" s="453"/>
      <c r="C100" s="449"/>
      <c r="D100" s="23"/>
      <c r="E100" s="25"/>
      <c r="F100" s="50"/>
      <c r="G100" s="50"/>
      <c r="H100" s="51"/>
      <c r="I100" s="56"/>
      <c r="J100" s="73"/>
      <c r="K100" s="78"/>
      <c r="L100" s="354">
        <f t="shared" si="33"/>
        <v>0</v>
      </c>
      <c r="M100" s="84"/>
      <c r="N100" s="53"/>
      <c r="O100" s="53"/>
      <c r="P100" s="4">
        <f t="shared" si="34"/>
        <v>0</v>
      </c>
      <c r="Q100" s="53"/>
      <c r="R100" s="53"/>
      <c r="S100" s="53"/>
      <c r="T100" s="4">
        <f t="shared" si="35"/>
        <v>0</v>
      </c>
      <c r="U100" s="53"/>
      <c r="V100" s="53"/>
      <c r="W100" s="53"/>
      <c r="X100" s="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25" hidden="1" customHeight="1" outlineLevel="1">
      <c r="B101" s="453"/>
      <c r="C101" s="449"/>
      <c r="D101" s="23"/>
      <c r="E101" s="25"/>
      <c r="F101" s="50"/>
      <c r="G101" s="50"/>
      <c r="H101" s="51"/>
      <c r="I101" s="56"/>
      <c r="J101" s="73"/>
      <c r="K101" s="78"/>
      <c r="L101" s="354">
        <f t="shared" si="33"/>
        <v>0</v>
      </c>
      <c r="M101" s="84"/>
      <c r="N101" s="53"/>
      <c r="O101" s="53"/>
      <c r="P101" s="4">
        <f t="shared" si="34"/>
        <v>0</v>
      </c>
      <c r="Q101" s="53"/>
      <c r="R101" s="53"/>
      <c r="S101" s="53"/>
      <c r="T101" s="4">
        <f t="shared" si="35"/>
        <v>0</v>
      </c>
      <c r="U101" s="53"/>
      <c r="V101" s="53"/>
      <c r="W101" s="53"/>
      <c r="X101" s="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25" hidden="1" customHeight="1" outlineLevel="1">
      <c r="B102" s="453"/>
      <c r="C102" s="449"/>
      <c r="D102" s="23"/>
      <c r="E102" s="25"/>
      <c r="F102" s="50"/>
      <c r="G102" s="50"/>
      <c r="H102" s="51"/>
      <c r="I102" s="56"/>
      <c r="J102" s="73"/>
      <c r="K102" s="78"/>
      <c r="L102" s="354">
        <f t="shared" si="33"/>
        <v>0</v>
      </c>
      <c r="M102" s="84"/>
      <c r="N102" s="53"/>
      <c r="O102" s="53"/>
      <c r="P102" s="4">
        <f t="shared" si="34"/>
        <v>0</v>
      </c>
      <c r="Q102" s="53"/>
      <c r="R102" s="53"/>
      <c r="S102" s="53"/>
      <c r="T102" s="4">
        <f t="shared" si="35"/>
        <v>0</v>
      </c>
      <c r="U102" s="53"/>
      <c r="V102" s="53"/>
      <c r="W102" s="53"/>
      <c r="X102" s="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25" hidden="1" customHeight="1" outlineLevel="1">
      <c r="B103" s="453"/>
      <c r="C103" s="449"/>
      <c r="D103" s="23"/>
      <c r="E103" s="25"/>
      <c r="F103" s="50"/>
      <c r="G103" s="50"/>
      <c r="H103" s="51"/>
      <c r="I103" s="56"/>
      <c r="J103" s="73"/>
      <c r="K103" s="78"/>
      <c r="L103" s="354">
        <f t="shared" si="33"/>
        <v>0</v>
      </c>
      <c r="M103" s="84"/>
      <c r="N103" s="53"/>
      <c r="O103" s="53"/>
      <c r="P103" s="4">
        <f t="shared" si="34"/>
        <v>0</v>
      </c>
      <c r="Q103" s="53"/>
      <c r="R103" s="53"/>
      <c r="S103" s="53"/>
      <c r="T103" s="4">
        <f t="shared" si="35"/>
        <v>0</v>
      </c>
      <c r="U103" s="53"/>
      <c r="V103" s="53"/>
      <c r="W103" s="53"/>
      <c r="X103" s="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AS103+AT103+AU103+AV103</f>
        <v>0</v>
      </c>
    </row>
    <row r="104" spans="2:49" ht="16.25" hidden="1" customHeight="1" outlineLevel="1">
      <c r="B104" s="453"/>
      <c r="C104" s="449"/>
      <c r="D104" s="23"/>
      <c r="E104" s="25"/>
      <c r="F104" s="50"/>
      <c r="G104" s="50"/>
      <c r="H104" s="51"/>
      <c r="I104" s="56"/>
      <c r="J104" s="73"/>
      <c r="K104" s="78"/>
      <c r="L104" s="354">
        <f t="shared" si="33"/>
        <v>0</v>
      </c>
      <c r="M104" s="84"/>
      <c r="N104" s="53"/>
      <c r="O104" s="53"/>
      <c r="P104" s="4">
        <f t="shared" si="34"/>
        <v>0</v>
      </c>
      <c r="Q104" s="53"/>
      <c r="R104" s="53"/>
      <c r="S104" s="53"/>
      <c r="T104" s="4">
        <f t="shared" si="35"/>
        <v>0</v>
      </c>
      <c r="U104" s="53"/>
      <c r="V104" s="53"/>
      <c r="W104" s="53"/>
      <c r="X104" s="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 t="shared" ref="AW104:AW109" si="42">AS104+AT104+AU104+AV104</f>
        <v>0</v>
      </c>
    </row>
    <row r="105" spans="2:49" ht="16.25" hidden="1" customHeight="1" outlineLevel="1">
      <c r="B105" s="453"/>
      <c r="C105" s="449"/>
      <c r="D105" s="23"/>
      <c r="E105" s="25"/>
      <c r="F105" s="50"/>
      <c r="G105" s="50"/>
      <c r="H105" s="51"/>
      <c r="I105" s="56"/>
      <c r="J105" s="73"/>
      <c r="K105" s="78"/>
      <c r="L105" s="354">
        <f t="shared" si="33"/>
        <v>0</v>
      </c>
      <c r="M105" s="84"/>
      <c r="N105" s="53"/>
      <c r="O105" s="53"/>
      <c r="P105" s="4">
        <f t="shared" si="34"/>
        <v>0</v>
      </c>
      <c r="Q105" s="53"/>
      <c r="R105" s="53"/>
      <c r="S105" s="53"/>
      <c r="T105" s="4">
        <f t="shared" si="35"/>
        <v>0</v>
      </c>
      <c r="U105" s="53"/>
      <c r="V105" s="53"/>
      <c r="W105" s="53"/>
      <c r="X105" s="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si="42"/>
        <v>0</v>
      </c>
    </row>
    <row r="106" spans="2:49" ht="16.25" hidden="1" customHeight="1" outlineLevel="1">
      <c r="B106" s="453"/>
      <c r="C106" s="449"/>
      <c r="D106" s="23"/>
      <c r="E106" s="25"/>
      <c r="F106" s="50"/>
      <c r="G106" s="50"/>
      <c r="H106" s="51"/>
      <c r="I106" s="56"/>
      <c r="J106" s="73"/>
      <c r="K106" s="78"/>
      <c r="L106" s="354">
        <f t="shared" si="33"/>
        <v>0</v>
      </c>
      <c r="M106" s="84"/>
      <c r="N106" s="53"/>
      <c r="O106" s="53"/>
      <c r="P106" s="4">
        <f t="shared" si="34"/>
        <v>0</v>
      </c>
      <c r="Q106" s="53"/>
      <c r="R106" s="53"/>
      <c r="S106" s="53"/>
      <c r="T106" s="4">
        <f t="shared" si="35"/>
        <v>0</v>
      </c>
      <c r="U106" s="53"/>
      <c r="V106" s="53"/>
      <c r="W106" s="53"/>
      <c r="X106" s="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25" hidden="1" customHeight="1" outlineLevel="1">
      <c r="B107" s="453"/>
      <c r="C107" s="449"/>
      <c r="D107" s="23"/>
      <c r="E107" s="25"/>
      <c r="F107" s="50"/>
      <c r="G107" s="50"/>
      <c r="H107" s="51"/>
      <c r="I107" s="56"/>
      <c r="J107" s="73"/>
      <c r="K107" s="78"/>
      <c r="L107" s="354">
        <f t="shared" si="33"/>
        <v>0</v>
      </c>
      <c r="M107" s="84"/>
      <c r="N107" s="53"/>
      <c r="O107" s="53"/>
      <c r="P107" s="4">
        <f t="shared" si="34"/>
        <v>0</v>
      </c>
      <c r="Q107" s="53"/>
      <c r="R107" s="53"/>
      <c r="S107" s="53"/>
      <c r="T107" s="4">
        <f t="shared" si="35"/>
        <v>0</v>
      </c>
      <c r="U107" s="53"/>
      <c r="V107" s="53"/>
      <c r="W107" s="53"/>
      <c r="X107" s="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25" hidden="1" customHeight="1" outlineLevel="1">
      <c r="B108" s="453"/>
      <c r="C108" s="449"/>
      <c r="D108" s="23"/>
      <c r="E108" s="25"/>
      <c r="F108" s="50"/>
      <c r="G108" s="50"/>
      <c r="H108" s="51"/>
      <c r="I108" s="56"/>
      <c r="J108" s="73"/>
      <c r="K108" s="78"/>
      <c r="L108" s="354">
        <f t="shared" si="33"/>
        <v>0</v>
      </c>
      <c r="M108" s="84"/>
      <c r="N108" s="53"/>
      <c r="O108" s="53"/>
      <c r="P108" s="4">
        <f t="shared" si="34"/>
        <v>0</v>
      </c>
      <c r="Q108" s="53"/>
      <c r="R108" s="53"/>
      <c r="S108" s="53"/>
      <c r="T108" s="4">
        <f t="shared" si="35"/>
        <v>0</v>
      </c>
      <c r="U108" s="53"/>
      <c r="V108" s="53"/>
      <c r="W108" s="53"/>
      <c r="X108" s="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25" hidden="1" customHeight="1" outlineLevel="1">
      <c r="B109" s="453"/>
      <c r="C109" s="449"/>
      <c r="D109" s="23"/>
      <c r="E109" s="24"/>
      <c r="F109" s="49"/>
      <c r="G109" s="49"/>
      <c r="H109" s="48"/>
      <c r="I109" s="54"/>
      <c r="J109" s="72"/>
      <c r="K109" s="77"/>
      <c r="L109" s="354">
        <f t="shared" si="28"/>
        <v>0</v>
      </c>
      <c r="M109" s="84"/>
      <c r="N109" s="53"/>
      <c r="O109" s="53"/>
      <c r="P109" s="4">
        <f t="shared" si="29"/>
        <v>0</v>
      </c>
      <c r="Q109" s="53"/>
      <c r="R109" s="53"/>
      <c r="S109" s="53"/>
      <c r="T109" s="4">
        <f t="shared" si="30"/>
        <v>0</v>
      </c>
      <c r="U109" s="53"/>
      <c r="V109" s="53"/>
      <c r="W109" s="53"/>
      <c r="X109" s="7">
        <f t="shared" si="31"/>
        <v>0</v>
      </c>
      <c r="Y109" s="53"/>
      <c r="Z109" s="53"/>
      <c r="AA109" s="53"/>
      <c r="AB109" s="85">
        <f t="shared" si="32"/>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25.25" customHeight="1" collapsed="1" thickBot="1">
      <c r="B110" s="454"/>
      <c r="C110" s="450"/>
      <c r="D110" s="302" t="s">
        <v>152</v>
      </c>
      <c r="E110" s="97"/>
      <c r="F110" s="97"/>
      <c r="G110" s="97"/>
      <c r="H110" s="292"/>
      <c r="I110" s="305"/>
      <c r="J110" s="306"/>
      <c r="K110" s="307"/>
      <c r="L110" s="356">
        <f>SUM(L60:L109)</f>
        <v>0</v>
      </c>
      <c r="M110" s="303">
        <f>SUM(M60:M109)</f>
        <v>0</v>
      </c>
      <c r="N110" s="303">
        <f>SUM(N60:N109)</f>
        <v>0</v>
      </c>
      <c r="O110" s="303">
        <f>SUM(O60:O109)</f>
        <v>0</v>
      </c>
      <c r="P110" s="309">
        <f t="shared" ref="P110" si="43">M110+N110+O110</f>
        <v>0</v>
      </c>
      <c r="Q110" s="303">
        <f>SUM(Q60:Q109)</f>
        <v>0</v>
      </c>
      <c r="R110" s="303">
        <f>SUM(R60:R109)</f>
        <v>0</v>
      </c>
      <c r="S110" s="303">
        <f>SUM(S60:S109)</f>
        <v>0</v>
      </c>
      <c r="T110" s="309">
        <f t="shared" ref="T110" si="44">Q110+R110+S110</f>
        <v>0</v>
      </c>
      <c r="U110" s="303">
        <f>SUM(U60:U109)</f>
        <v>0</v>
      </c>
      <c r="V110" s="303">
        <f>SUM(V60:V109)</f>
        <v>0</v>
      </c>
      <c r="W110" s="303">
        <f>SUM(W60:W109)</f>
        <v>0</v>
      </c>
      <c r="X110" s="310">
        <f t="shared" ref="X110" si="45">U110+V110+W110</f>
        <v>0</v>
      </c>
      <c r="Y110" s="303">
        <f>SUM(Y60:Y109)</f>
        <v>0</v>
      </c>
      <c r="Z110" s="303">
        <f>SUM(Z60:Z109)</f>
        <v>0</v>
      </c>
      <c r="AA110" s="303">
        <f>SUM(AA60:AA109)</f>
        <v>0</v>
      </c>
      <c r="AB110" s="311">
        <f t="shared" ref="AB110" si="46">Y110+Z110+AA110</f>
        <v>0</v>
      </c>
      <c r="AC110" s="303">
        <f>SUM(AC60:AC109)</f>
        <v>0</v>
      </c>
      <c r="AD110" s="303">
        <f>SUM(AD60:AD109)</f>
        <v>0</v>
      </c>
      <c r="AE110" s="303">
        <f>SUM(AE60:AE109)</f>
        <v>0</v>
      </c>
      <c r="AF110" s="309">
        <f t="shared" si="38"/>
        <v>0</v>
      </c>
      <c r="AG110" s="303">
        <f>SUM(AG60:AG109)</f>
        <v>0</v>
      </c>
      <c r="AH110" s="303">
        <f>SUM(AH60:AH109)</f>
        <v>0</v>
      </c>
      <c r="AI110" s="303">
        <f>SUM(AI60:AI109)</f>
        <v>0</v>
      </c>
      <c r="AJ110" s="309">
        <f t="shared" si="39"/>
        <v>0</v>
      </c>
      <c r="AK110" s="303">
        <f>SUM(AK60:AK109)</f>
        <v>0</v>
      </c>
      <c r="AL110" s="303">
        <f>SUM(AL60:AL109)</f>
        <v>0</v>
      </c>
      <c r="AM110" s="303">
        <f>SUM(AM60:AM109)</f>
        <v>0</v>
      </c>
      <c r="AN110" s="310">
        <f t="shared" si="40"/>
        <v>0</v>
      </c>
      <c r="AO110" s="303">
        <f>SUM(AO60:AO109)</f>
        <v>0</v>
      </c>
      <c r="AP110" s="303">
        <f>SUM(AP60:AP109)</f>
        <v>0</v>
      </c>
      <c r="AQ110" s="303">
        <f>SUM(AQ60:AQ109)</f>
        <v>0</v>
      </c>
      <c r="AR110" s="311">
        <f t="shared" si="41"/>
        <v>0</v>
      </c>
      <c r="AS110" s="303">
        <f>SUM(AS60:AS109)</f>
        <v>0</v>
      </c>
      <c r="AT110" s="303">
        <f>SUM(AT60:AT109)</f>
        <v>0</v>
      </c>
      <c r="AU110" s="303">
        <f>SUM(AU60:AU109)</f>
        <v>0</v>
      </c>
      <c r="AV110" s="303">
        <f>SUM(AV60:AV109)</f>
        <v>0</v>
      </c>
      <c r="AW110" s="311">
        <f>AS110+AT110+AU110+AV110</f>
        <v>0</v>
      </c>
    </row>
    <row r="111" spans="2:49" ht="16.25" hidden="1" customHeight="1" outlineLevel="1">
      <c r="B111" s="445" t="s">
        <v>153</v>
      </c>
      <c r="C111" s="448" t="s">
        <v>0</v>
      </c>
      <c r="D111" s="92" t="s">
        <v>141</v>
      </c>
      <c r="E111" s="92"/>
      <c r="F111" s="93"/>
      <c r="G111" s="93"/>
      <c r="H111" s="94" t="s">
        <v>142</v>
      </c>
      <c r="I111" s="287"/>
      <c r="J111" s="301"/>
      <c r="K111" s="301"/>
      <c r="L111" s="353">
        <f t="shared" ref="L111:L158" si="47">I111*J111*K111</f>
        <v>0</v>
      </c>
      <c r="M111" s="287"/>
      <c r="N111" s="288"/>
      <c r="O111" s="288"/>
      <c r="P111" s="289">
        <f t="shared" ref="P111:P158" si="48">M111+N111+O111</f>
        <v>0</v>
      </c>
      <c r="Q111" s="288"/>
      <c r="R111" s="288"/>
      <c r="S111" s="288"/>
      <c r="T111" s="289">
        <f t="shared" ref="T111:T158" si="49">Q111+R111+S111</f>
        <v>0</v>
      </c>
      <c r="U111" s="288"/>
      <c r="V111" s="288"/>
      <c r="W111" s="288"/>
      <c r="X111" s="290">
        <f t="shared" ref="X111:X158" si="50">U111+V111+W111</f>
        <v>0</v>
      </c>
      <c r="Y111" s="288"/>
      <c r="Z111" s="288"/>
      <c r="AA111" s="288"/>
      <c r="AB111" s="291">
        <f t="shared" ref="AB111:AB158" si="51">Y111+Z111+AA111</f>
        <v>0</v>
      </c>
      <c r="AC111" s="287"/>
      <c r="AD111" s="288"/>
      <c r="AE111" s="288"/>
      <c r="AF111" s="289">
        <f t="shared" si="38"/>
        <v>0</v>
      </c>
      <c r="AG111" s="288"/>
      <c r="AH111" s="288"/>
      <c r="AI111" s="288"/>
      <c r="AJ111" s="289">
        <f t="shared" si="39"/>
        <v>0</v>
      </c>
      <c r="AK111" s="288"/>
      <c r="AL111" s="288"/>
      <c r="AM111" s="288"/>
      <c r="AN111" s="290">
        <f t="shared" si="40"/>
        <v>0</v>
      </c>
      <c r="AO111" s="288"/>
      <c r="AP111" s="288"/>
      <c r="AQ111" s="288"/>
      <c r="AR111" s="291">
        <f t="shared" si="41"/>
        <v>0</v>
      </c>
      <c r="AS111" s="288"/>
      <c r="AT111" s="288"/>
      <c r="AU111" s="288"/>
      <c r="AV111" s="288"/>
      <c r="AW111" s="291">
        <f t="shared" ref="AW111:AW158" si="52">AS111+AT111+AU111+AV111</f>
        <v>0</v>
      </c>
    </row>
    <row r="112" spans="2:49" ht="16.25" hidden="1" customHeight="1" outlineLevel="1">
      <c r="B112" s="446"/>
      <c r="C112" s="449"/>
      <c r="D112" s="23" t="s">
        <v>141</v>
      </c>
      <c r="E112" s="23"/>
      <c r="F112" s="47"/>
      <c r="G112" s="47"/>
      <c r="H112" s="48" t="s">
        <v>142</v>
      </c>
      <c r="I112" s="84"/>
      <c r="J112" s="70"/>
      <c r="K112" s="70"/>
      <c r="L112" s="354">
        <f t="shared" si="47"/>
        <v>0</v>
      </c>
      <c r="M112" s="84"/>
      <c r="N112" s="53"/>
      <c r="O112" s="53"/>
      <c r="P112" s="4">
        <f t="shared" si="48"/>
        <v>0</v>
      </c>
      <c r="Q112" s="53"/>
      <c r="R112" s="53"/>
      <c r="S112" s="53"/>
      <c r="T112" s="4">
        <f t="shared" si="49"/>
        <v>0</v>
      </c>
      <c r="U112" s="53"/>
      <c r="V112" s="53"/>
      <c r="W112" s="53"/>
      <c r="X112" s="7">
        <f t="shared" si="50"/>
        <v>0</v>
      </c>
      <c r="Y112" s="53"/>
      <c r="Z112" s="53"/>
      <c r="AA112" s="53"/>
      <c r="AB112" s="85">
        <f t="shared" si="51"/>
        <v>0</v>
      </c>
      <c r="AC112" s="84"/>
      <c r="AD112" s="53"/>
      <c r="AE112" s="53"/>
      <c r="AF112" s="4">
        <f t="shared" si="38"/>
        <v>0</v>
      </c>
      <c r="AG112" s="53"/>
      <c r="AH112" s="53"/>
      <c r="AI112" s="53"/>
      <c r="AJ112" s="4">
        <f t="shared" si="39"/>
        <v>0</v>
      </c>
      <c r="AK112" s="53"/>
      <c r="AL112" s="53"/>
      <c r="AM112" s="53"/>
      <c r="AN112" s="7">
        <f t="shared" si="40"/>
        <v>0</v>
      </c>
      <c r="AO112" s="53"/>
      <c r="AP112" s="53"/>
      <c r="AQ112" s="53"/>
      <c r="AR112" s="85">
        <f t="shared" si="41"/>
        <v>0</v>
      </c>
      <c r="AS112" s="53"/>
      <c r="AT112" s="53"/>
      <c r="AU112" s="53"/>
      <c r="AV112" s="53"/>
      <c r="AW112" s="85">
        <f t="shared" si="52"/>
        <v>0</v>
      </c>
    </row>
    <row r="113" spans="2:49" ht="16.25" hidden="1" customHeight="1" outlineLevel="1">
      <c r="B113" s="446"/>
      <c r="C113" s="449"/>
      <c r="D113" s="23" t="s">
        <v>141</v>
      </c>
      <c r="E113" s="23"/>
      <c r="F113" s="47"/>
      <c r="G113" s="47"/>
      <c r="H113" s="48" t="s">
        <v>143</v>
      </c>
      <c r="I113" s="84"/>
      <c r="J113" s="70"/>
      <c r="K113" s="70"/>
      <c r="L113" s="354">
        <f t="shared" ref="L113:L152" si="53">I113*J113*K113</f>
        <v>0</v>
      </c>
      <c r="M113" s="84"/>
      <c r="N113" s="53"/>
      <c r="O113" s="53"/>
      <c r="P113" s="4">
        <f t="shared" ref="P113:P152" si="54">M113+N113+O113</f>
        <v>0</v>
      </c>
      <c r="Q113" s="53"/>
      <c r="R113" s="53"/>
      <c r="S113" s="53"/>
      <c r="T113" s="4">
        <f t="shared" ref="T113:T152" si="55">Q113+R113+S113</f>
        <v>0</v>
      </c>
      <c r="U113" s="53"/>
      <c r="V113" s="53"/>
      <c r="W113" s="53"/>
      <c r="X113" s="7">
        <f t="shared" ref="X113:X152" si="56">U113+V113+W113</f>
        <v>0</v>
      </c>
      <c r="Y113" s="53"/>
      <c r="Z113" s="53"/>
      <c r="AA113" s="53"/>
      <c r="AB113" s="85">
        <f t="shared" ref="AB113:AB152" si="57">Y113+Z113+AA113</f>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25" hidden="1" customHeight="1" outlineLevel="1">
      <c r="B114" s="446"/>
      <c r="C114" s="449"/>
      <c r="D114" s="23" t="s">
        <v>141</v>
      </c>
      <c r="E114" s="23"/>
      <c r="F114" s="47"/>
      <c r="G114" s="47"/>
      <c r="H114" s="48" t="s">
        <v>144</v>
      </c>
      <c r="I114" s="84"/>
      <c r="J114" s="70"/>
      <c r="K114" s="70"/>
      <c r="L114" s="354">
        <f t="shared" si="53"/>
        <v>0</v>
      </c>
      <c r="M114" s="84"/>
      <c r="N114" s="53"/>
      <c r="O114" s="53"/>
      <c r="P114" s="4">
        <f t="shared" si="54"/>
        <v>0</v>
      </c>
      <c r="Q114" s="53"/>
      <c r="R114" s="53"/>
      <c r="S114" s="53"/>
      <c r="T114" s="4">
        <f t="shared" si="55"/>
        <v>0</v>
      </c>
      <c r="U114" s="53"/>
      <c r="V114" s="53"/>
      <c r="W114" s="53"/>
      <c r="X114" s="7">
        <f t="shared" si="56"/>
        <v>0</v>
      </c>
      <c r="Y114" s="53"/>
      <c r="Z114" s="53"/>
      <c r="AA114" s="53"/>
      <c r="AB114" s="85">
        <f t="shared" si="57"/>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25" hidden="1" customHeight="1" outlineLevel="1">
      <c r="B115" s="446"/>
      <c r="C115" s="449"/>
      <c r="D115" s="23" t="s">
        <v>141</v>
      </c>
      <c r="E115" s="23"/>
      <c r="F115" s="47"/>
      <c r="G115" s="47"/>
      <c r="H115" s="48" t="s">
        <v>145</v>
      </c>
      <c r="I115" s="84"/>
      <c r="J115" s="70"/>
      <c r="K115" s="70"/>
      <c r="L115" s="354">
        <f t="shared" si="53"/>
        <v>0</v>
      </c>
      <c r="M115" s="84"/>
      <c r="N115" s="53"/>
      <c r="O115" s="53"/>
      <c r="P115" s="4">
        <f t="shared" si="54"/>
        <v>0</v>
      </c>
      <c r="Q115" s="53"/>
      <c r="R115" s="53"/>
      <c r="S115" s="53"/>
      <c r="T115" s="4">
        <f t="shared" si="55"/>
        <v>0</v>
      </c>
      <c r="U115" s="53"/>
      <c r="V115" s="53"/>
      <c r="W115" s="53"/>
      <c r="X115" s="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25" hidden="1" customHeight="1" outlineLevel="1">
      <c r="B116" s="446"/>
      <c r="C116" s="449"/>
      <c r="D116" s="23" t="s">
        <v>141</v>
      </c>
      <c r="E116" s="23"/>
      <c r="F116" s="47"/>
      <c r="G116" s="47"/>
      <c r="H116" s="48" t="s">
        <v>146</v>
      </c>
      <c r="I116" s="84"/>
      <c r="J116" s="70"/>
      <c r="K116" s="70"/>
      <c r="L116" s="354">
        <f t="shared" si="53"/>
        <v>0</v>
      </c>
      <c r="M116" s="84"/>
      <c r="N116" s="53"/>
      <c r="O116" s="53"/>
      <c r="P116" s="4">
        <f t="shared" si="54"/>
        <v>0</v>
      </c>
      <c r="Q116" s="53"/>
      <c r="R116" s="53"/>
      <c r="S116" s="53"/>
      <c r="T116" s="4">
        <f t="shared" si="55"/>
        <v>0</v>
      </c>
      <c r="U116" s="53"/>
      <c r="V116" s="53"/>
      <c r="W116" s="53"/>
      <c r="X116" s="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25" hidden="1" customHeight="1" outlineLevel="1">
      <c r="B117" s="446"/>
      <c r="C117" s="449"/>
      <c r="D117" s="23" t="s">
        <v>147</v>
      </c>
      <c r="E117" s="23"/>
      <c r="F117" s="47"/>
      <c r="G117" s="47"/>
      <c r="H117" s="48"/>
      <c r="I117" s="84"/>
      <c r="J117" s="70"/>
      <c r="K117" s="70"/>
      <c r="L117" s="354">
        <f t="shared" si="53"/>
        <v>0</v>
      </c>
      <c r="M117" s="84"/>
      <c r="N117" s="53"/>
      <c r="O117" s="53"/>
      <c r="P117" s="4">
        <f t="shared" si="54"/>
        <v>0</v>
      </c>
      <c r="Q117" s="53"/>
      <c r="R117" s="53"/>
      <c r="S117" s="53"/>
      <c r="T117" s="4">
        <f t="shared" si="55"/>
        <v>0</v>
      </c>
      <c r="U117" s="53"/>
      <c r="V117" s="53"/>
      <c r="W117" s="53"/>
      <c r="X117" s="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25" hidden="1" customHeight="1" outlineLevel="1">
      <c r="B118" s="446"/>
      <c r="C118" s="449"/>
      <c r="D118" s="23" t="s">
        <v>148</v>
      </c>
      <c r="E118" s="23"/>
      <c r="F118" s="47"/>
      <c r="G118" s="47"/>
      <c r="H118" s="48"/>
      <c r="I118" s="84"/>
      <c r="J118" s="70"/>
      <c r="K118" s="70"/>
      <c r="L118" s="354">
        <f t="shared" si="53"/>
        <v>0</v>
      </c>
      <c r="M118" s="84"/>
      <c r="N118" s="53"/>
      <c r="O118" s="53"/>
      <c r="P118" s="4">
        <f t="shared" si="54"/>
        <v>0</v>
      </c>
      <c r="Q118" s="53"/>
      <c r="R118" s="53"/>
      <c r="S118" s="53"/>
      <c r="T118" s="4">
        <f t="shared" si="55"/>
        <v>0</v>
      </c>
      <c r="U118" s="53"/>
      <c r="V118" s="53"/>
      <c r="W118" s="53"/>
      <c r="X118" s="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25" hidden="1" customHeight="1" outlineLevel="1">
      <c r="B119" s="446"/>
      <c r="C119" s="449"/>
      <c r="D119" s="23" t="s">
        <v>149</v>
      </c>
      <c r="E119" s="23"/>
      <c r="F119" s="47"/>
      <c r="G119" s="47"/>
      <c r="H119" s="48"/>
      <c r="I119" s="84"/>
      <c r="J119" s="70"/>
      <c r="K119" s="70"/>
      <c r="L119" s="354">
        <f t="shared" si="53"/>
        <v>0</v>
      </c>
      <c r="M119" s="84"/>
      <c r="N119" s="53"/>
      <c r="O119" s="53"/>
      <c r="P119" s="4">
        <f t="shared" si="54"/>
        <v>0</v>
      </c>
      <c r="Q119" s="53"/>
      <c r="R119" s="53"/>
      <c r="S119" s="53"/>
      <c r="T119" s="4">
        <f t="shared" si="55"/>
        <v>0</v>
      </c>
      <c r="U119" s="53"/>
      <c r="V119" s="53"/>
      <c r="W119" s="53"/>
      <c r="X119" s="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25" hidden="1" customHeight="1" outlineLevel="1">
      <c r="B120" s="446"/>
      <c r="C120" s="449"/>
      <c r="D120" s="23" t="s">
        <v>150</v>
      </c>
      <c r="E120" s="23"/>
      <c r="F120" s="47"/>
      <c r="G120" s="47"/>
      <c r="H120" s="48"/>
      <c r="I120" s="84"/>
      <c r="J120" s="70"/>
      <c r="K120" s="70"/>
      <c r="L120" s="354">
        <f t="shared" si="53"/>
        <v>0</v>
      </c>
      <c r="M120" s="84"/>
      <c r="N120" s="53"/>
      <c r="O120" s="53"/>
      <c r="P120" s="4">
        <f t="shared" si="54"/>
        <v>0</v>
      </c>
      <c r="Q120" s="53"/>
      <c r="R120" s="53"/>
      <c r="S120" s="53"/>
      <c r="T120" s="4">
        <f t="shared" si="55"/>
        <v>0</v>
      </c>
      <c r="U120" s="53"/>
      <c r="V120" s="53"/>
      <c r="W120" s="53"/>
      <c r="X120" s="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25" hidden="1" customHeight="1" outlineLevel="1">
      <c r="B121" s="446"/>
      <c r="C121" s="449"/>
      <c r="D121" s="23" t="s">
        <v>151</v>
      </c>
      <c r="E121" s="23"/>
      <c r="F121" s="47"/>
      <c r="G121" s="47"/>
      <c r="H121" s="48"/>
      <c r="I121" s="84"/>
      <c r="J121" s="70"/>
      <c r="K121" s="70"/>
      <c r="L121" s="354">
        <f t="shared" si="53"/>
        <v>0</v>
      </c>
      <c r="M121" s="84"/>
      <c r="N121" s="53"/>
      <c r="O121" s="53"/>
      <c r="P121" s="4">
        <f t="shared" si="54"/>
        <v>0</v>
      </c>
      <c r="Q121" s="53"/>
      <c r="R121" s="53"/>
      <c r="S121" s="53"/>
      <c r="T121" s="4">
        <f t="shared" si="55"/>
        <v>0</v>
      </c>
      <c r="U121" s="53"/>
      <c r="V121" s="53"/>
      <c r="W121" s="53"/>
      <c r="X121" s="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25" hidden="1" customHeight="1" outlineLevel="1">
      <c r="B122" s="446"/>
      <c r="C122" s="449"/>
      <c r="D122" s="23" t="s">
        <v>54</v>
      </c>
      <c r="E122" s="23"/>
      <c r="F122" s="47"/>
      <c r="G122" s="47"/>
      <c r="H122" s="48"/>
      <c r="I122" s="84"/>
      <c r="J122" s="70"/>
      <c r="K122" s="70"/>
      <c r="L122" s="354">
        <f t="shared" si="53"/>
        <v>0</v>
      </c>
      <c r="M122" s="84"/>
      <c r="N122" s="53"/>
      <c r="O122" s="53"/>
      <c r="P122" s="4">
        <f t="shared" si="54"/>
        <v>0</v>
      </c>
      <c r="Q122" s="53"/>
      <c r="R122" s="53"/>
      <c r="S122" s="53"/>
      <c r="T122" s="4">
        <f t="shared" si="55"/>
        <v>0</v>
      </c>
      <c r="U122" s="53"/>
      <c r="V122" s="53"/>
      <c r="W122" s="53"/>
      <c r="X122" s="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25" hidden="1" customHeight="1" outlineLevel="1">
      <c r="B123" s="446"/>
      <c r="C123" s="449"/>
      <c r="D123" s="23" t="s">
        <v>57</v>
      </c>
      <c r="E123" s="23"/>
      <c r="F123" s="47"/>
      <c r="G123" s="47"/>
      <c r="H123" s="48"/>
      <c r="I123" s="84"/>
      <c r="J123" s="70"/>
      <c r="K123" s="70"/>
      <c r="L123" s="354">
        <f t="shared" si="53"/>
        <v>0</v>
      </c>
      <c r="M123" s="84"/>
      <c r="N123" s="53"/>
      <c r="O123" s="53"/>
      <c r="P123" s="4">
        <f t="shared" si="54"/>
        <v>0</v>
      </c>
      <c r="Q123" s="53"/>
      <c r="R123" s="53"/>
      <c r="S123" s="53"/>
      <c r="T123" s="4">
        <f t="shared" si="55"/>
        <v>0</v>
      </c>
      <c r="U123" s="53"/>
      <c r="V123" s="53"/>
      <c r="W123" s="53"/>
      <c r="X123" s="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25" hidden="1" customHeight="1" outlineLevel="1">
      <c r="B124" s="446"/>
      <c r="C124" s="449"/>
      <c r="D124" s="23" t="s">
        <v>57</v>
      </c>
      <c r="E124" s="23"/>
      <c r="F124" s="47"/>
      <c r="G124" s="47"/>
      <c r="H124" s="48"/>
      <c r="I124" s="84"/>
      <c r="J124" s="70"/>
      <c r="K124" s="70"/>
      <c r="L124" s="354">
        <f t="shared" si="53"/>
        <v>0</v>
      </c>
      <c r="M124" s="84"/>
      <c r="N124" s="53"/>
      <c r="O124" s="53"/>
      <c r="P124" s="4">
        <f t="shared" si="54"/>
        <v>0</v>
      </c>
      <c r="Q124" s="53"/>
      <c r="R124" s="53"/>
      <c r="S124" s="53"/>
      <c r="T124" s="4">
        <f t="shared" si="55"/>
        <v>0</v>
      </c>
      <c r="U124" s="53"/>
      <c r="V124" s="53"/>
      <c r="W124" s="53"/>
      <c r="X124" s="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25" hidden="1" customHeight="1" outlineLevel="1">
      <c r="B125" s="446"/>
      <c r="C125" s="449"/>
      <c r="D125" s="23"/>
      <c r="E125" s="23"/>
      <c r="F125" s="47"/>
      <c r="G125" s="47"/>
      <c r="H125" s="48"/>
      <c r="I125" s="84"/>
      <c r="J125" s="70"/>
      <c r="K125" s="70"/>
      <c r="L125" s="354">
        <f t="shared" si="53"/>
        <v>0</v>
      </c>
      <c r="M125" s="84"/>
      <c r="N125" s="53"/>
      <c r="O125" s="53"/>
      <c r="P125" s="4">
        <f t="shared" si="54"/>
        <v>0</v>
      </c>
      <c r="Q125" s="53"/>
      <c r="R125" s="53"/>
      <c r="S125" s="53"/>
      <c r="T125" s="4">
        <f t="shared" si="55"/>
        <v>0</v>
      </c>
      <c r="U125" s="53"/>
      <c r="V125" s="53"/>
      <c r="W125" s="53"/>
      <c r="X125" s="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25" hidden="1" customHeight="1" outlineLevel="1">
      <c r="B126" s="446"/>
      <c r="C126" s="449"/>
      <c r="D126" s="23"/>
      <c r="E126" s="23"/>
      <c r="F126" s="47"/>
      <c r="G126" s="47"/>
      <c r="H126" s="48"/>
      <c r="I126" s="84"/>
      <c r="J126" s="70"/>
      <c r="K126" s="70"/>
      <c r="L126" s="354">
        <f t="shared" si="53"/>
        <v>0</v>
      </c>
      <c r="M126" s="84"/>
      <c r="N126" s="53"/>
      <c r="O126" s="53"/>
      <c r="P126" s="4">
        <f t="shared" si="54"/>
        <v>0</v>
      </c>
      <c r="Q126" s="53"/>
      <c r="R126" s="53"/>
      <c r="S126" s="53"/>
      <c r="T126" s="4">
        <f t="shared" si="55"/>
        <v>0</v>
      </c>
      <c r="U126" s="53"/>
      <c r="V126" s="53"/>
      <c r="W126" s="53"/>
      <c r="X126" s="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25" hidden="1" customHeight="1" outlineLevel="1">
      <c r="B127" s="446"/>
      <c r="C127" s="449"/>
      <c r="D127" s="23"/>
      <c r="E127" s="23"/>
      <c r="F127" s="47"/>
      <c r="G127" s="47"/>
      <c r="H127" s="48"/>
      <c r="I127" s="84"/>
      <c r="J127" s="70"/>
      <c r="K127" s="70"/>
      <c r="L127" s="354">
        <f t="shared" si="53"/>
        <v>0</v>
      </c>
      <c r="M127" s="84"/>
      <c r="N127" s="53"/>
      <c r="O127" s="53"/>
      <c r="P127" s="4">
        <f t="shared" si="54"/>
        <v>0</v>
      </c>
      <c r="Q127" s="53"/>
      <c r="R127" s="53"/>
      <c r="S127" s="53"/>
      <c r="T127" s="4">
        <f t="shared" si="55"/>
        <v>0</v>
      </c>
      <c r="U127" s="53"/>
      <c r="V127" s="53"/>
      <c r="W127" s="53"/>
      <c r="X127" s="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25" hidden="1" customHeight="1" outlineLevel="1">
      <c r="B128" s="446"/>
      <c r="C128" s="449"/>
      <c r="D128" s="23"/>
      <c r="E128" s="23"/>
      <c r="F128" s="47"/>
      <c r="G128" s="47"/>
      <c r="H128" s="48"/>
      <c r="I128" s="84"/>
      <c r="J128" s="70"/>
      <c r="K128" s="70"/>
      <c r="L128" s="354">
        <f t="shared" si="53"/>
        <v>0</v>
      </c>
      <c r="M128" s="84"/>
      <c r="N128" s="53"/>
      <c r="O128" s="53"/>
      <c r="P128" s="4">
        <f t="shared" si="54"/>
        <v>0</v>
      </c>
      <c r="Q128" s="53"/>
      <c r="R128" s="53"/>
      <c r="S128" s="53"/>
      <c r="T128" s="4">
        <f t="shared" si="55"/>
        <v>0</v>
      </c>
      <c r="U128" s="53"/>
      <c r="V128" s="53"/>
      <c r="W128" s="53"/>
      <c r="X128" s="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25" hidden="1" customHeight="1" outlineLevel="1">
      <c r="B129" s="446"/>
      <c r="C129" s="449"/>
      <c r="D129" s="23"/>
      <c r="E129" s="23"/>
      <c r="F129" s="47"/>
      <c r="G129" s="47"/>
      <c r="H129" s="48"/>
      <c r="I129" s="84"/>
      <c r="J129" s="70"/>
      <c r="K129" s="70"/>
      <c r="L129" s="354">
        <f t="shared" si="53"/>
        <v>0</v>
      </c>
      <c r="M129" s="84"/>
      <c r="N129" s="53"/>
      <c r="O129" s="53"/>
      <c r="P129" s="4">
        <f t="shared" si="54"/>
        <v>0</v>
      </c>
      <c r="Q129" s="53"/>
      <c r="R129" s="53"/>
      <c r="S129" s="53"/>
      <c r="T129" s="4">
        <f t="shared" si="55"/>
        <v>0</v>
      </c>
      <c r="U129" s="53"/>
      <c r="V129" s="53"/>
      <c r="W129" s="53"/>
      <c r="X129" s="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25" hidden="1" customHeight="1" outlineLevel="1">
      <c r="B130" s="446"/>
      <c r="C130" s="449"/>
      <c r="D130" s="23"/>
      <c r="E130" s="23"/>
      <c r="F130" s="47"/>
      <c r="G130" s="47"/>
      <c r="H130" s="48"/>
      <c r="I130" s="84"/>
      <c r="J130" s="70"/>
      <c r="K130" s="70"/>
      <c r="L130" s="354">
        <f t="shared" si="53"/>
        <v>0</v>
      </c>
      <c r="M130" s="84"/>
      <c r="N130" s="53"/>
      <c r="O130" s="53"/>
      <c r="P130" s="4">
        <f t="shared" si="54"/>
        <v>0</v>
      </c>
      <c r="Q130" s="53"/>
      <c r="R130" s="53"/>
      <c r="S130" s="53"/>
      <c r="T130" s="4">
        <f t="shared" si="55"/>
        <v>0</v>
      </c>
      <c r="U130" s="53"/>
      <c r="V130" s="53"/>
      <c r="W130" s="53"/>
      <c r="X130" s="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25" hidden="1" customHeight="1" outlineLevel="1">
      <c r="B131" s="446"/>
      <c r="C131" s="449"/>
      <c r="D131" s="23"/>
      <c r="E131" s="23"/>
      <c r="F131" s="47"/>
      <c r="G131" s="47"/>
      <c r="H131" s="48"/>
      <c r="I131" s="84"/>
      <c r="J131" s="70"/>
      <c r="K131" s="70"/>
      <c r="L131" s="354">
        <f t="shared" si="53"/>
        <v>0</v>
      </c>
      <c r="M131" s="84"/>
      <c r="N131" s="53"/>
      <c r="O131" s="53"/>
      <c r="P131" s="4">
        <f t="shared" si="54"/>
        <v>0</v>
      </c>
      <c r="Q131" s="53"/>
      <c r="R131" s="53"/>
      <c r="S131" s="53"/>
      <c r="T131" s="4">
        <f t="shared" si="55"/>
        <v>0</v>
      </c>
      <c r="U131" s="53"/>
      <c r="V131" s="53"/>
      <c r="W131" s="53"/>
      <c r="X131" s="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25" hidden="1" customHeight="1" outlineLevel="1">
      <c r="B132" s="446"/>
      <c r="C132" s="449"/>
      <c r="D132" s="23"/>
      <c r="E132" s="23"/>
      <c r="F132" s="47"/>
      <c r="G132" s="47"/>
      <c r="H132" s="48"/>
      <c r="I132" s="84"/>
      <c r="J132" s="70"/>
      <c r="K132" s="70"/>
      <c r="L132" s="354">
        <f t="shared" si="53"/>
        <v>0</v>
      </c>
      <c r="M132" s="84"/>
      <c r="N132" s="53"/>
      <c r="O132" s="53"/>
      <c r="P132" s="4">
        <f t="shared" si="54"/>
        <v>0</v>
      </c>
      <c r="Q132" s="53"/>
      <c r="R132" s="53"/>
      <c r="S132" s="53"/>
      <c r="T132" s="4">
        <f t="shared" si="55"/>
        <v>0</v>
      </c>
      <c r="U132" s="53"/>
      <c r="V132" s="53"/>
      <c r="W132" s="53"/>
      <c r="X132" s="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25" hidden="1" customHeight="1" outlineLevel="1">
      <c r="B133" s="446"/>
      <c r="C133" s="449"/>
      <c r="D133" s="23"/>
      <c r="E133" s="23"/>
      <c r="F133" s="47"/>
      <c r="G133" s="47"/>
      <c r="H133" s="48"/>
      <c r="I133" s="84"/>
      <c r="J133" s="70"/>
      <c r="K133" s="70"/>
      <c r="L133" s="354">
        <f t="shared" si="53"/>
        <v>0</v>
      </c>
      <c r="M133" s="84"/>
      <c r="N133" s="53"/>
      <c r="O133" s="53"/>
      <c r="P133" s="4">
        <f t="shared" si="54"/>
        <v>0</v>
      </c>
      <c r="Q133" s="53"/>
      <c r="R133" s="53"/>
      <c r="S133" s="53"/>
      <c r="T133" s="4">
        <f t="shared" si="55"/>
        <v>0</v>
      </c>
      <c r="U133" s="53"/>
      <c r="V133" s="53"/>
      <c r="W133" s="53"/>
      <c r="X133" s="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25" hidden="1" customHeight="1" outlineLevel="1">
      <c r="B134" s="446"/>
      <c r="C134" s="449"/>
      <c r="D134" s="23"/>
      <c r="E134" s="23"/>
      <c r="F134" s="47"/>
      <c r="G134" s="47"/>
      <c r="H134" s="48"/>
      <c r="I134" s="84"/>
      <c r="J134" s="70"/>
      <c r="K134" s="70"/>
      <c r="L134" s="354">
        <f t="shared" si="53"/>
        <v>0</v>
      </c>
      <c r="M134" s="84"/>
      <c r="N134" s="53"/>
      <c r="O134" s="53"/>
      <c r="P134" s="4">
        <f t="shared" si="54"/>
        <v>0</v>
      </c>
      <c r="Q134" s="53"/>
      <c r="R134" s="53"/>
      <c r="S134" s="53"/>
      <c r="T134" s="4">
        <f t="shared" si="55"/>
        <v>0</v>
      </c>
      <c r="U134" s="53"/>
      <c r="V134" s="53"/>
      <c r="W134" s="53"/>
      <c r="X134" s="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25" hidden="1" customHeight="1" outlineLevel="1">
      <c r="B135" s="446"/>
      <c r="C135" s="449"/>
      <c r="D135" s="23"/>
      <c r="E135" s="23"/>
      <c r="F135" s="47"/>
      <c r="G135" s="47"/>
      <c r="H135" s="48"/>
      <c r="I135" s="84"/>
      <c r="J135" s="70"/>
      <c r="K135" s="70"/>
      <c r="L135" s="354">
        <f t="shared" si="53"/>
        <v>0</v>
      </c>
      <c r="M135" s="84"/>
      <c r="N135" s="53"/>
      <c r="O135" s="53"/>
      <c r="P135" s="4">
        <f t="shared" si="54"/>
        <v>0</v>
      </c>
      <c r="Q135" s="53"/>
      <c r="R135" s="53"/>
      <c r="S135" s="53"/>
      <c r="T135" s="4">
        <f t="shared" si="55"/>
        <v>0</v>
      </c>
      <c r="U135" s="53"/>
      <c r="V135" s="53"/>
      <c r="W135" s="53"/>
      <c r="X135" s="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25" hidden="1" customHeight="1" outlineLevel="1">
      <c r="B136" s="446"/>
      <c r="C136" s="449"/>
      <c r="D136" s="23"/>
      <c r="E136" s="23"/>
      <c r="F136" s="47"/>
      <c r="G136" s="47"/>
      <c r="H136" s="48"/>
      <c r="I136" s="84"/>
      <c r="J136" s="70"/>
      <c r="K136" s="70"/>
      <c r="L136" s="354">
        <f t="shared" si="53"/>
        <v>0</v>
      </c>
      <c r="M136" s="84"/>
      <c r="N136" s="53"/>
      <c r="O136" s="53"/>
      <c r="P136" s="4">
        <f t="shared" si="54"/>
        <v>0</v>
      </c>
      <c r="Q136" s="53"/>
      <c r="R136" s="53"/>
      <c r="S136" s="53"/>
      <c r="T136" s="4">
        <f t="shared" si="55"/>
        <v>0</v>
      </c>
      <c r="U136" s="53"/>
      <c r="V136" s="53"/>
      <c r="W136" s="53"/>
      <c r="X136" s="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25" hidden="1" customHeight="1" outlineLevel="1">
      <c r="B137" s="446"/>
      <c r="C137" s="449"/>
      <c r="D137" s="23"/>
      <c r="E137" s="23"/>
      <c r="F137" s="47"/>
      <c r="G137" s="47"/>
      <c r="H137" s="48"/>
      <c r="I137" s="84"/>
      <c r="J137" s="70"/>
      <c r="K137" s="70"/>
      <c r="L137" s="354">
        <f t="shared" si="53"/>
        <v>0</v>
      </c>
      <c r="M137" s="84"/>
      <c r="N137" s="53"/>
      <c r="O137" s="53"/>
      <c r="P137" s="4">
        <f t="shared" si="54"/>
        <v>0</v>
      </c>
      <c r="Q137" s="53"/>
      <c r="R137" s="53"/>
      <c r="S137" s="53"/>
      <c r="T137" s="4">
        <f t="shared" si="55"/>
        <v>0</v>
      </c>
      <c r="U137" s="53"/>
      <c r="V137" s="53"/>
      <c r="W137" s="53"/>
      <c r="X137" s="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25" hidden="1" customHeight="1" outlineLevel="1">
      <c r="B138" s="446"/>
      <c r="C138" s="449"/>
      <c r="D138" s="23"/>
      <c r="E138" s="23"/>
      <c r="F138" s="47"/>
      <c r="G138" s="47"/>
      <c r="H138" s="48"/>
      <c r="I138" s="84"/>
      <c r="J138" s="70"/>
      <c r="K138" s="70"/>
      <c r="L138" s="354">
        <f t="shared" si="53"/>
        <v>0</v>
      </c>
      <c r="M138" s="84"/>
      <c r="N138" s="53"/>
      <c r="O138" s="53"/>
      <c r="P138" s="4">
        <f t="shared" si="54"/>
        <v>0</v>
      </c>
      <c r="Q138" s="53"/>
      <c r="R138" s="53"/>
      <c r="S138" s="53"/>
      <c r="T138" s="4">
        <f t="shared" si="55"/>
        <v>0</v>
      </c>
      <c r="U138" s="53"/>
      <c r="V138" s="53"/>
      <c r="W138" s="53"/>
      <c r="X138" s="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25" hidden="1" customHeight="1" outlineLevel="1">
      <c r="B139" s="446"/>
      <c r="C139" s="449"/>
      <c r="D139" s="23"/>
      <c r="E139" s="23"/>
      <c r="F139" s="47"/>
      <c r="G139" s="47"/>
      <c r="H139" s="48"/>
      <c r="I139" s="84"/>
      <c r="J139" s="70"/>
      <c r="K139" s="70"/>
      <c r="L139" s="354">
        <f t="shared" si="53"/>
        <v>0</v>
      </c>
      <c r="M139" s="84"/>
      <c r="N139" s="53"/>
      <c r="O139" s="53"/>
      <c r="P139" s="4">
        <f t="shared" si="54"/>
        <v>0</v>
      </c>
      <c r="Q139" s="53"/>
      <c r="R139" s="53"/>
      <c r="S139" s="53"/>
      <c r="T139" s="4">
        <f t="shared" si="55"/>
        <v>0</v>
      </c>
      <c r="U139" s="53"/>
      <c r="V139" s="53"/>
      <c r="W139" s="53"/>
      <c r="X139" s="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25" hidden="1" customHeight="1" outlineLevel="1">
      <c r="B140" s="446"/>
      <c r="C140" s="449"/>
      <c r="D140" s="23"/>
      <c r="E140" s="23"/>
      <c r="F140" s="47"/>
      <c r="G140" s="47"/>
      <c r="H140" s="48"/>
      <c r="I140" s="84"/>
      <c r="J140" s="70"/>
      <c r="K140" s="70"/>
      <c r="L140" s="354">
        <f t="shared" si="53"/>
        <v>0</v>
      </c>
      <c r="M140" s="84"/>
      <c r="N140" s="53"/>
      <c r="O140" s="53"/>
      <c r="P140" s="4">
        <f t="shared" si="54"/>
        <v>0</v>
      </c>
      <c r="Q140" s="53"/>
      <c r="R140" s="53"/>
      <c r="S140" s="53"/>
      <c r="T140" s="4">
        <f t="shared" si="55"/>
        <v>0</v>
      </c>
      <c r="U140" s="53"/>
      <c r="V140" s="53"/>
      <c r="W140" s="53"/>
      <c r="X140" s="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25" hidden="1" customHeight="1" outlineLevel="1">
      <c r="B141" s="446"/>
      <c r="C141" s="449"/>
      <c r="D141" s="23"/>
      <c r="E141" s="23"/>
      <c r="F141" s="47"/>
      <c r="G141" s="47"/>
      <c r="H141" s="48"/>
      <c r="I141" s="84"/>
      <c r="J141" s="70"/>
      <c r="K141" s="70"/>
      <c r="L141" s="354">
        <f t="shared" si="53"/>
        <v>0</v>
      </c>
      <c r="M141" s="84"/>
      <c r="N141" s="53"/>
      <c r="O141" s="53"/>
      <c r="P141" s="4">
        <f t="shared" si="54"/>
        <v>0</v>
      </c>
      <c r="Q141" s="53"/>
      <c r="R141" s="53"/>
      <c r="S141" s="53"/>
      <c r="T141" s="4">
        <f t="shared" si="55"/>
        <v>0</v>
      </c>
      <c r="U141" s="53"/>
      <c r="V141" s="53"/>
      <c r="W141" s="53"/>
      <c r="X141" s="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25" hidden="1" customHeight="1" outlineLevel="1">
      <c r="B142" s="446"/>
      <c r="C142" s="449"/>
      <c r="D142" s="23"/>
      <c r="E142" s="23"/>
      <c r="F142" s="47"/>
      <c r="G142" s="47"/>
      <c r="H142" s="48"/>
      <c r="I142" s="84"/>
      <c r="J142" s="70"/>
      <c r="K142" s="70"/>
      <c r="L142" s="354">
        <f t="shared" si="53"/>
        <v>0</v>
      </c>
      <c r="M142" s="84"/>
      <c r="N142" s="53"/>
      <c r="O142" s="53"/>
      <c r="P142" s="4">
        <f t="shared" si="54"/>
        <v>0</v>
      </c>
      <c r="Q142" s="53"/>
      <c r="R142" s="53"/>
      <c r="S142" s="53"/>
      <c r="T142" s="4">
        <f t="shared" si="55"/>
        <v>0</v>
      </c>
      <c r="U142" s="53"/>
      <c r="V142" s="53"/>
      <c r="W142" s="53"/>
      <c r="X142" s="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25" hidden="1" customHeight="1" outlineLevel="1">
      <c r="B143" s="446"/>
      <c r="C143" s="449"/>
      <c r="D143" s="23"/>
      <c r="E143" s="23"/>
      <c r="F143" s="47"/>
      <c r="G143" s="47"/>
      <c r="H143" s="48"/>
      <c r="I143" s="84"/>
      <c r="J143" s="70"/>
      <c r="K143" s="70"/>
      <c r="L143" s="354">
        <f t="shared" si="53"/>
        <v>0</v>
      </c>
      <c r="M143" s="84"/>
      <c r="N143" s="53"/>
      <c r="O143" s="53"/>
      <c r="P143" s="4">
        <f t="shared" si="54"/>
        <v>0</v>
      </c>
      <c r="Q143" s="53"/>
      <c r="R143" s="53"/>
      <c r="S143" s="53"/>
      <c r="T143" s="4">
        <f t="shared" si="55"/>
        <v>0</v>
      </c>
      <c r="U143" s="53"/>
      <c r="V143" s="53"/>
      <c r="W143" s="53"/>
      <c r="X143" s="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25" hidden="1" customHeight="1" outlineLevel="1">
      <c r="B144" s="446"/>
      <c r="C144" s="449"/>
      <c r="D144" s="23"/>
      <c r="E144" s="23"/>
      <c r="F144" s="47"/>
      <c r="G144" s="47"/>
      <c r="H144" s="48"/>
      <c r="I144" s="84"/>
      <c r="J144" s="70"/>
      <c r="K144" s="70"/>
      <c r="L144" s="354">
        <f t="shared" si="53"/>
        <v>0</v>
      </c>
      <c r="M144" s="84"/>
      <c r="N144" s="53"/>
      <c r="O144" s="53"/>
      <c r="P144" s="4">
        <f t="shared" si="54"/>
        <v>0</v>
      </c>
      <c r="Q144" s="53"/>
      <c r="R144" s="53"/>
      <c r="S144" s="53"/>
      <c r="T144" s="4">
        <f t="shared" si="55"/>
        <v>0</v>
      </c>
      <c r="U144" s="53"/>
      <c r="V144" s="53"/>
      <c r="W144" s="53"/>
      <c r="X144" s="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25" hidden="1" customHeight="1" outlineLevel="1">
      <c r="B145" s="446"/>
      <c r="C145" s="449"/>
      <c r="D145" s="23"/>
      <c r="E145" s="23"/>
      <c r="F145" s="47"/>
      <c r="G145" s="47"/>
      <c r="H145" s="48"/>
      <c r="I145" s="84"/>
      <c r="J145" s="70"/>
      <c r="K145" s="70"/>
      <c r="L145" s="354">
        <f t="shared" si="53"/>
        <v>0</v>
      </c>
      <c r="M145" s="84"/>
      <c r="N145" s="53"/>
      <c r="O145" s="53"/>
      <c r="P145" s="4">
        <f t="shared" si="54"/>
        <v>0</v>
      </c>
      <c r="Q145" s="53"/>
      <c r="R145" s="53"/>
      <c r="S145" s="53"/>
      <c r="T145" s="4">
        <f t="shared" si="55"/>
        <v>0</v>
      </c>
      <c r="U145" s="53"/>
      <c r="V145" s="53"/>
      <c r="W145" s="53"/>
      <c r="X145" s="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25" hidden="1" customHeight="1" outlineLevel="1">
      <c r="B146" s="446"/>
      <c r="C146" s="449"/>
      <c r="D146" s="23"/>
      <c r="E146" s="23"/>
      <c r="F146" s="47"/>
      <c r="G146" s="47"/>
      <c r="H146" s="48"/>
      <c r="I146" s="84"/>
      <c r="J146" s="70"/>
      <c r="K146" s="70"/>
      <c r="L146" s="354">
        <f t="shared" si="53"/>
        <v>0</v>
      </c>
      <c r="M146" s="84"/>
      <c r="N146" s="53"/>
      <c r="O146" s="53"/>
      <c r="P146" s="4">
        <f t="shared" si="54"/>
        <v>0</v>
      </c>
      <c r="Q146" s="53"/>
      <c r="R146" s="53"/>
      <c r="S146" s="53"/>
      <c r="T146" s="4">
        <f t="shared" si="55"/>
        <v>0</v>
      </c>
      <c r="U146" s="53"/>
      <c r="V146" s="53"/>
      <c r="W146" s="53"/>
      <c r="X146" s="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25" hidden="1" customHeight="1" outlineLevel="1">
      <c r="B147" s="446"/>
      <c r="C147" s="449"/>
      <c r="D147" s="23"/>
      <c r="E147" s="23"/>
      <c r="F147" s="47"/>
      <c r="G147" s="47"/>
      <c r="H147" s="48"/>
      <c r="I147" s="84"/>
      <c r="J147" s="70"/>
      <c r="K147" s="70"/>
      <c r="L147" s="354">
        <f t="shared" si="53"/>
        <v>0</v>
      </c>
      <c r="M147" s="84"/>
      <c r="N147" s="53"/>
      <c r="O147" s="53"/>
      <c r="P147" s="4">
        <f t="shared" si="54"/>
        <v>0</v>
      </c>
      <c r="Q147" s="53"/>
      <c r="R147" s="53"/>
      <c r="S147" s="53"/>
      <c r="T147" s="4">
        <f t="shared" si="55"/>
        <v>0</v>
      </c>
      <c r="U147" s="53"/>
      <c r="V147" s="53"/>
      <c r="W147" s="53"/>
      <c r="X147" s="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25" hidden="1" customHeight="1" outlineLevel="1">
      <c r="B148" s="446"/>
      <c r="C148" s="449"/>
      <c r="D148" s="23"/>
      <c r="E148" s="23"/>
      <c r="F148" s="47"/>
      <c r="G148" s="47"/>
      <c r="H148" s="48"/>
      <c r="I148" s="84"/>
      <c r="J148" s="70"/>
      <c r="K148" s="70"/>
      <c r="L148" s="354">
        <f t="shared" si="53"/>
        <v>0</v>
      </c>
      <c r="M148" s="84"/>
      <c r="N148" s="53"/>
      <c r="O148" s="53"/>
      <c r="P148" s="4">
        <f t="shared" si="54"/>
        <v>0</v>
      </c>
      <c r="Q148" s="53"/>
      <c r="R148" s="53"/>
      <c r="S148" s="53"/>
      <c r="T148" s="4">
        <f t="shared" si="55"/>
        <v>0</v>
      </c>
      <c r="U148" s="53"/>
      <c r="V148" s="53"/>
      <c r="W148" s="53"/>
      <c r="X148" s="7">
        <f t="shared" si="56"/>
        <v>0</v>
      </c>
      <c r="Y148" s="53"/>
      <c r="Z148" s="53"/>
      <c r="AA148" s="53"/>
      <c r="AB148" s="85">
        <f t="shared" si="57"/>
        <v>0</v>
      </c>
      <c r="AC148" s="84"/>
      <c r="AD148" s="53"/>
      <c r="AE148" s="53"/>
      <c r="AF148" s="4">
        <f t="shared" ref="AF148:AF199" si="58">AC148+AD148+AE148</f>
        <v>0</v>
      </c>
      <c r="AG148" s="53"/>
      <c r="AH148" s="53"/>
      <c r="AI148" s="53"/>
      <c r="AJ148" s="4">
        <f t="shared" ref="AJ148:AJ211" si="59">AG148+AH148+AI148</f>
        <v>0</v>
      </c>
      <c r="AK148" s="53"/>
      <c r="AL148" s="53"/>
      <c r="AM148" s="53"/>
      <c r="AN148" s="7">
        <f t="shared" ref="AN148:AN211" si="60">AK148+AL148+AM148</f>
        <v>0</v>
      </c>
      <c r="AO148" s="53"/>
      <c r="AP148" s="53"/>
      <c r="AQ148" s="53"/>
      <c r="AR148" s="85">
        <f t="shared" ref="AR148:AR211" si="61">AO148+AP148+AQ148</f>
        <v>0</v>
      </c>
      <c r="AS148" s="53"/>
      <c r="AT148" s="53"/>
      <c r="AU148" s="53"/>
      <c r="AV148" s="53"/>
      <c r="AW148" s="85">
        <f t="shared" si="52"/>
        <v>0</v>
      </c>
    </row>
    <row r="149" spans="2:49" ht="16.25" hidden="1" customHeight="1" outlineLevel="1">
      <c r="B149" s="446"/>
      <c r="C149" s="449"/>
      <c r="D149" s="23"/>
      <c r="E149" s="23"/>
      <c r="F149" s="47"/>
      <c r="G149" s="47"/>
      <c r="H149" s="48"/>
      <c r="I149" s="84"/>
      <c r="J149" s="70"/>
      <c r="K149" s="70"/>
      <c r="L149" s="354">
        <f t="shared" si="53"/>
        <v>0</v>
      </c>
      <c r="M149" s="84"/>
      <c r="N149" s="53"/>
      <c r="O149" s="53"/>
      <c r="P149" s="4">
        <f t="shared" si="54"/>
        <v>0</v>
      </c>
      <c r="Q149" s="53"/>
      <c r="R149" s="53"/>
      <c r="S149" s="53"/>
      <c r="T149" s="4">
        <f t="shared" si="55"/>
        <v>0</v>
      </c>
      <c r="U149" s="53"/>
      <c r="V149" s="53"/>
      <c r="W149" s="53"/>
      <c r="X149" s="7">
        <f t="shared" si="56"/>
        <v>0</v>
      </c>
      <c r="Y149" s="53"/>
      <c r="Z149" s="53"/>
      <c r="AA149" s="53"/>
      <c r="AB149" s="85">
        <f t="shared" si="57"/>
        <v>0</v>
      </c>
      <c r="AC149" s="84"/>
      <c r="AD149" s="53"/>
      <c r="AE149" s="53"/>
      <c r="AF149" s="4">
        <f t="shared" si="58"/>
        <v>0</v>
      </c>
      <c r="AG149" s="53"/>
      <c r="AH149" s="53"/>
      <c r="AI149" s="53"/>
      <c r="AJ149" s="4">
        <f t="shared" si="59"/>
        <v>0</v>
      </c>
      <c r="AK149" s="53"/>
      <c r="AL149" s="53"/>
      <c r="AM149" s="53"/>
      <c r="AN149" s="7">
        <f t="shared" si="60"/>
        <v>0</v>
      </c>
      <c r="AO149" s="53"/>
      <c r="AP149" s="53"/>
      <c r="AQ149" s="53"/>
      <c r="AR149" s="85">
        <f t="shared" si="61"/>
        <v>0</v>
      </c>
      <c r="AS149" s="53"/>
      <c r="AT149" s="53"/>
      <c r="AU149" s="53"/>
      <c r="AV149" s="53"/>
      <c r="AW149" s="85">
        <f t="shared" si="52"/>
        <v>0</v>
      </c>
    </row>
    <row r="150" spans="2:49" ht="16.25" hidden="1" customHeight="1" outlineLevel="1">
      <c r="B150" s="446"/>
      <c r="C150" s="449"/>
      <c r="D150" s="23"/>
      <c r="E150" s="23"/>
      <c r="F150" s="47"/>
      <c r="G150" s="47"/>
      <c r="H150" s="48"/>
      <c r="I150" s="84"/>
      <c r="J150" s="70"/>
      <c r="K150" s="70"/>
      <c r="L150" s="354">
        <f t="shared" si="53"/>
        <v>0</v>
      </c>
      <c r="M150" s="84"/>
      <c r="N150" s="53"/>
      <c r="O150" s="53"/>
      <c r="P150" s="4">
        <f t="shared" si="54"/>
        <v>0</v>
      </c>
      <c r="Q150" s="53"/>
      <c r="R150" s="53"/>
      <c r="S150" s="53"/>
      <c r="T150" s="4">
        <f t="shared" si="55"/>
        <v>0</v>
      </c>
      <c r="U150" s="53"/>
      <c r="V150" s="53"/>
      <c r="W150" s="53"/>
      <c r="X150" s="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25" hidden="1" customHeight="1" outlineLevel="1">
      <c r="B151" s="446"/>
      <c r="C151" s="449"/>
      <c r="D151" s="23"/>
      <c r="E151" s="23"/>
      <c r="F151" s="47"/>
      <c r="G151" s="47"/>
      <c r="H151" s="48"/>
      <c r="I151" s="84"/>
      <c r="J151" s="70"/>
      <c r="K151" s="70"/>
      <c r="L151" s="354">
        <f t="shared" si="53"/>
        <v>0</v>
      </c>
      <c r="M151" s="84"/>
      <c r="N151" s="53"/>
      <c r="O151" s="53"/>
      <c r="P151" s="4">
        <f t="shared" si="54"/>
        <v>0</v>
      </c>
      <c r="Q151" s="53"/>
      <c r="R151" s="53"/>
      <c r="S151" s="53"/>
      <c r="T151" s="4">
        <f t="shared" si="55"/>
        <v>0</v>
      </c>
      <c r="U151" s="53"/>
      <c r="V151" s="53"/>
      <c r="W151" s="53"/>
      <c r="X151" s="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25" hidden="1" customHeight="1" outlineLevel="1">
      <c r="B152" s="446"/>
      <c r="C152" s="449"/>
      <c r="D152" s="23"/>
      <c r="E152" s="23"/>
      <c r="F152" s="47"/>
      <c r="G152" s="47"/>
      <c r="H152" s="48"/>
      <c r="I152" s="84"/>
      <c r="J152" s="70"/>
      <c r="K152" s="70"/>
      <c r="L152" s="354">
        <f t="shared" si="53"/>
        <v>0</v>
      </c>
      <c r="M152" s="84"/>
      <c r="N152" s="53"/>
      <c r="O152" s="53"/>
      <c r="P152" s="4">
        <f t="shared" si="54"/>
        <v>0</v>
      </c>
      <c r="Q152" s="53"/>
      <c r="R152" s="53"/>
      <c r="S152" s="53"/>
      <c r="T152" s="4">
        <f t="shared" si="55"/>
        <v>0</v>
      </c>
      <c r="U152" s="53"/>
      <c r="V152" s="53"/>
      <c r="W152" s="53"/>
      <c r="X152" s="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25" hidden="1" customHeight="1" outlineLevel="1">
      <c r="B153" s="446"/>
      <c r="C153" s="449"/>
      <c r="D153" s="23"/>
      <c r="E153" s="23"/>
      <c r="F153" s="47"/>
      <c r="G153" s="47"/>
      <c r="H153" s="48"/>
      <c r="I153" s="84"/>
      <c r="J153" s="70"/>
      <c r="K153" s="70"/>
      <c r="L153" s="354">
        <f t="shared" si="47"/>
        <v>0</v>
      </c>
      <c r="M153" s="84"/>
      <c r="N153" s="53"/>
      <c r="O153" s="53"/>
      <c r="P153" s="4">
        <f t="shared" si="48"/>
        <v>0</v>
      </c>
      <c r="Q153" s="53"/>
      <c r="R153" s="53"/>
      <c r="S153" s="53"/>
      <c r="T153" s="4">
        <f t="shared" si="49"/>
        <v>0</v>
      </c>
      <c r="U153" s="53"/>
      <c r="V153" s="53"/>
      <c r="W153" s="53"/>
      <c r="X153" s="7">
        <f t="shared" si="50"/>
        <v>0</v>
      </c>
      <c r="Y153" s="53"/>
      <c r="Z153" s="53"/>
      <c r="AA153" s="53"/>
      <c r="AB153" s="85">
        <f t="shared" si="51"/>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25" hidden="1" customHeight="1" outlineLevel="1">
      <c r="B154" s="446"/>
      <c r="C154" s="449"/>
      <c r="D154" s="23"/>
      <c r="E154" s="23"/>
      <c r="F154" s="47"/>
      <c r="G154" s="47"/>
      <c r="H154" s="48"/>
      <c r="I154" s="84"/>
      <c r="J154" s="70"/>
      <c r="K154" s="70"/>
      <c r="L154" s="354">
        <f t="shared" si="47"/>
        <v>0</v>
      </c>
      <c r="M154" s="84"/>
      <c r="N154" s="53"/>
      <c r="O154" s="53"/>
      <c r="P154" s="4">
        <f t="shared" si="48"/>
        <v>0</v>
      </c>
      <c r="Q154" s="53"/>
      <c r="R154" s="53"/>
      <c r="S154" s="53"/>
      <c r="T154" s="4">
        <f t="shared" si="49"/>
        <v>0</v>
      </c>
      <c r="U154" s="53"/>
      <c r="V154" s="53"/>
      <c r="W154" s="53"/>
      <c r="X154" s="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25" hidden="1" customHeight="1" outlineLevel="1">
      <c r="B155" s="446"/>
      <c r="C155" s="449"/>
      <c r="D155" s="23"/>
      <c r="E155" s="24"/>
      <c r="F155" s="49"/>
      <c r="G155" s="49"/>
      <c r="H155" s="48"/>
      <c r="I155" s="84"/>
      <c r="J155" s="70"/>
      <c r="K155" s="70"/>
      <c r="L155" s="354">
        <f t="shared" si="47"/>
        <v>0</v>
      </c>
      <c r="M155" s="84"/>
      <c r="N155" s="53"/>
      <c r="O155" s="53"/>
      <c r="P155" s="4">
        <f t="shared" si="48"/>
        <v>0</v>
      </c>
      <c r="Q155" s="53"/>
      <c r="R155" s="53"/>
      <c r="S155" s="53"/>
      <c r="T155" s="4">
        <f t="shared" si="49"/>
        <v>0</v>
      </c>
      <c r="U155" s="53"/>
      <c r="V155" s="53"/>
      <c r="W155" s="53"/>
      <c r="X155" s="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25" hidden="1" customHeight="1" outlineLevel="1">
      <c r="B156" s="446"/>
      <c r="C156" s="449"/>
      <c r="D156" s="23"/>
      <c r="E156" s="23"/>
      <c r="F156" s="47"/>
      <c r="G156" s="47"/>
      <c r="H156" s="48"/>
      <c r="I156" s="84"/>
      <c r="J156" s="70"/>
      <c r="K156" s="70"/>
      <c r="L156" s="354">
        <f t="shared" si="47"/>
        <v>0</v>
      </c>
      <c r="M156" s="84"/>
      <c r="N156" s="53"/>
      <c r="O156" s="53"/>
      <c r="P156" s="4">
        <f t="shared" si="48"/>
        <v>0</v>
      </c>
      <c r="Q156" s="53"/>
      <c r="R156" s="53"/>
      <c r="S156" s="53"/>
      <c r="T156" s="4">
        <f t="shared" si="49"/>
        <v>0</v>
      </c>
      <c r="U156" s="53"/>
      <c r="V156" s="53"/>
      <c r="W156" s="53"/>
      <c r="X156" s="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25" hidden="1" customHeight="1" outlineLevel="1">
      <c r="B157" s="446"/>
      <c r="C157" s="449"/>
      <c r="D157" s="23"/>
      <c r="E157" s="25"/>
      <c r="F157" s="50"/>
      <c r="G157" s="50"/>
      <c r="H157" s="51"/>
      <c r="I157" s="84"/>
      <c r="J157" s="70"/>
      <c r="K157" s="70"/>
      <c r="L157" s="354">
        <f t="shared" si="47"/>
        <v>0</v>
      </c>
      <c r="M157" s="84"/>
      <c r="N157" s="53"/>
      <c r="O157" s="53"/>
      <c r="P157" s="4">
        <f t="shared" si="48"/>
        <v>0</v>
      </c>
      <c r="Q157" s="53"/>
      <c r="R157" s="53"/>
      <c r="S157" s="53"/>
      <c r="T157" s="4">
        <f t="shared" si="49"/>
        <v>0</v>
      </c>
      <c r="U157" s="53"/>
      <c r="V157" s="53"/>
      <c r="W157" s="53"/>
      <c r="X157" s="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25" hidden="1" customHeight="1" outlineLevel="1">
      <c r="B158" s="446"/>
      <c r="C158" s="449"/>
      <c r="D158" s="23"/>
      <c r="E158" s="24"/>
      <c r="F158" s="49"/>
      <c r="G158" s="49"/>
      <c r="H158" s="48"/>
      <c r="I158" s="84"/>
      <c r="J158" s="70"/>
      <c r="K158" s="70"/>
      <c r="L158" s="354">
        <f t="shared" si="47"/>
        <v>0</v>
      </c>
      <c r="M158" s="84"/>
      <c r="N158" s="53"/>
      <c r="O158" s="53"/>
      <c r="P158" s="4">
        <f t="shared" si="48"/>
        <v>0</v>
      </c>
      <c r="Q158" s="53"/>
      <c r="R158" s="53"/>
      <c r="S158" s="53"/>
      <c r="T158" s="4">
        <f t="shared" si="49"/>
        <v>0</v>
      </c>
      <c r="U158" s="53"/>
      <c r="V158" s="53"/>
      <c r="W158" s="53"/>
      <c r="X158" s="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25.25" customHeight="1" collapsed="1" thickBot="1">
      <c r="B159" s="447"/>
      <c r="C159" s="450"/>
      <c r="D159" s="302" t="s">
        <v>152</v>
      </c>
      <c r="E159" s="97"/>
      <c r="F159" s="97"/>
      <c r="G159" s="97"/>
      <c r="H159" s="292"/>
      <c r="I159" s="305"/>
      <c r="J159" s="306"/>
      <c r="K159" s="307"/>
      <c r="L159" s="356">
        <f>SUM(L111:L158)</f>
        <v>0</v>
      </c>
      <c r="M159" s="303">
        <f>SUM(M111:M158)</f>
        <v>0</v>
      </c>
      <c r="N159" s="303">
        <f>SUM(N111:N158)</f>
        <v>0</v>
      </c>
      <c r="O159" s="303">
        <f>SUM(O111:O158)</f>
        <v>0</v>
      </c>
      <c r="P159" s="309">
        <f t="shared" ref="P159" si="62">M159+N159+O159</f>
        <v>0</v>
      </c>
      <c r="Q159" s="303">
        <f>SUM(Q111:Q158)</f>
        <v>0</v>
      </c>
      <c r="R159" s="303">
        <f>SUM(R111:R158)</f>
        <v>0</v>
      </c>
      <c r="S159" s="303">
        <f>SUM(S111:S158)</f>
        <v>0</v>
      </c>
      <c r="T159" s="309">
        <f t="shared" ref="T159" si="63">Q159+R159+S159</f>
        <v>0</v>
      </c>
      <c r="U159" s="303">
        <f>SUM(U111:U158)</f>
        <v>0</v>
      </c>
      <c r="V159" s="303">
        <f>SUM(V111:V158)</f>
        <v>0</v>
      </c>
      <c r="W159" s="303">
        <f>SUM(W111:W158)</f>
        <v>0</v>
      </c>
      <c r="X159" s="310">
        <f t="shared" ref="X159" si="64">U159+V159+W159</f>
        <v>0</v>
      </c>
      <c r="Y159" s="303">
        <f>SUM(Y111:Y158)</f>
        <v>0</v>
      </c>
      <c r="Z159" s="303">
        <f>SUM(Z111:Z158)</f>
        <v>0</v>
      </c>
      <c r="AA159" s="303">
        <f>SUM(AA111:AA158)</f>
        <v>0</v>
      </c>
      <c r="AB159" s="311">
        <f t="shared" ref="AB159" si="65">Y159+Z159+AA159</f>
        <v>0</v>
      </c>
      <c r="AC159" s="303">
        <f>SUM(AC111:AC158)</f>
        <v>0</v>
      </c>
      <c r="AD159" s="303">
        <f>SUM(AD111:AD158)</f>
        <v>0</v>
      </c>
      <c r="AE159" s="303">
        <f>SUM(AE111:AE158)</f>
        <v>0</v>
      </c>
      <c r="AF159" s="309">
        <f t="shared" si="58"/>
        <v>0</v>
      </c>
      <c r="AG159" s="303">
        <f>SUM(AG111:AG158)</f>
        <v>0</v>
      </c>
      <c r="AH159" s="303">
        <f>SUM(AH111:AH158)</f>
        <v>0</v>
      </c>
      <c r="AI159" s="303">
        <f>SUM(AI111:AI158)</f>
        <v>0</v>
      </c>
      <c r="AJ159" s="309">
        <f t="shared" si="59"/>
        <v>0</v>
      </c>
      <c r="AK159" s="303">
        <f>SUM(AK111:AK158)</f>
        <v>0</v>
      </c>
      <c r="AL159" s="303">
        <f>SUM(AL111:AL158)</f>
        <v>0</v>
      </c>
      <c r="AM159" s="303">
        <f>SUM(AM111:AM158)</f>
        <v>0</v>
      </c>
      <c r="AN159" s="310">
        <f t="shared" si="60"/>
        <v>0</v>
      </c>
      <c r="AO159" s="303">
        <f>SUM(AO111:AO158)</f>
        <v>0</v>
      </c>
      <c r="AP159" s="303">
        <f>SUM(AP111:AP158)</f>
        <v>0</v>
      </c>
      <c r="AQ159" s="303">
        <f>SUM(AQ111:AQ158)</f>
        <v>0</v>
      </c>
      <c r="AR159" s="311">
        <f t="shared" si="61"/>
        <v>0</v>
      </c>
      <c r="AS159" s="303">
        <f>SUM(AS111:AS158)</f>
        <v>0</v>
      </c>
      <c r="AT159" s="303">
        <f>SUM(AT111:AT158)</f>
        <v>0</v>
      </c>
      <c r="AU159" s="303">
        <f>SUM(AU111:AU158)</f>
        <v>0</v>
      </c>
      <c r="AV159" s="303">
        <f>SUM(AV111:AV158)</f>
        <v>0</v>
      </c>
      <c r="AW159" s="311">
        <f>AS159+AT159+AU159+AV159</f>
        <v>0</v>
      </c>
    </row>
    <row r="160" spans="2:49" ht="16.25" hidden="1" customHeight="1" outlineLevel="1">
      <c r="B160" s="451" t="s">
        <v>154</v>
      </c>
      <c r="C160" s="448" t="s">
        <v>0</v>
      </c>
      <c r="D160" s="92" t="s">
        <v>141</v>
      </c>
      <c r="E160" s="92"/>
      <c r="F160" s="93"/>
      <c r="G160" s="93"/>
      <c r="H160" s="94" t="s">
        <v>142</v>
      </c>
      <c r="I160" s="287"/>
      <c r="J160" s="301"/>
      <c r="K160" s="301"/>
      <c r="L160" s="353">
        <f t="shared" ref="L160:L199" si="66">I160*J160*K160</f>
        <v>0</v>
      </c>
      <c r="M160" s="287"/>
      <c r="N160" s="288"/>
      <c r="O160" s="288"/>
      <c r="P160" s="289">
        <f t="shared" ref="P160:P199" si="67">M160+N160+O160</f>
        <v>0</v>
      </c>
      <c r="Q160" s="288"/>
      <c r="R160" s="288"/>
      <c r="S160" s="288"/>
      <c r="T160" s="289">
        <f t="shared" ref="T160:T199" si="68">Q160+R160+S160</f>
        <v>0</v>
      </c>
      <c r="U160" s="288"/>
      <c r="V160" s="288"/>
      <c r="W160" s="288"/>
      <c r="X160" s="290">
        <f t="shared" ref="X160:X199" si="69">U160+V160+W160</f>
        <v>0</v>
      </c>
      <c r="Y160" s="288"/>
      <c r="Z160" s="288"/>
      <c r="AA160" s="288"/>
      <c r="AB160" s="291">
        <f t="shared" ref="AB160:AB199" si="70">Y160+Z160+AA160</f>
        <v>0</v>
      </c>
      <c r="AC160" s="287"/>
      <c r="AD160" s="288"/>
      <c r="AE160" s="288"/>
      <c r="AF160" s="289">
        <f t="shared" si="58"/>
        <v>0</v>
      </c>
      <c r="AG160" s="288"/>
      <c r="AH160" s="288"/>
      <c r="AI160" s="288"/>
      <c r="AJ160" s="289">
        <f t="shared" si="59"/>
        <v>0</v>
      </c>
      <c r="AK160" s="288"/>
      <c r="AL160" s="288"/>
      <c r="AM160" s="288"/>
      <c r="AN160" s="290">
        <f t="shared" si="60"/>
        <v>0</v>
      </c>
      <c r="AO160" s="288"/>
      <c r="AP160" s="288"/>
      <c r="AQ160" s="288"/>
      <c r="AR160" s="291">
        <f t="shared" si="61"/>
        <v>0</v>
      </c>
      <c r="AS160" s="288"/>
      <c r="AT160" s="288"/>
      <c r="AU160" s="288"/>
      <c r="AV160" s="288"/>
      <c r="AW160" s="291">
        <f t="shared" ref="AW160:AW199" si="71">AS160+AT160+AU160+AV160</f>
        <v>0</v>
      </c>
    </row>
    <row r="161" spans="2:49" ht="16.25" hidden="1" customHeight="1" outlineLevel="1">
      <c r="B161" s="452"/>
      <c r="C161" s="449"/>
      <c r="D161" s="23" t="s">
        <v>141</v>
      </c>
      <c r="E161" s="23"/>
      <c r="F161" s="47"/>
      <c r="G161" s="47"/>
      <c r="H161" s="48" t="s">
        <v>142</v>
      </c>
      <c r="I161" s="84"/>
      <c r="J161" s="70"/>
      <c r="K161" s="70"/>
      <c r="L161" s="354">
        <f t="shared" si="66"/>
        <v>0</v>
      </c>
      <c r="M161" s="84"/>
      <c r="N161" s="53"/>
      <c r="O161" s="53"/>
      <c r="P161" s="4">
        <f t="shared" si="67"/>
        <v>0</v>
      </c>
      <c r="Q161" s="53"/>
      <c r="R161" s="53"/>
      <c r="S161" s="53"/>
      <c r="T161" s="4">
        <f t="shared" si="68"/>
        <v>0</v>
      </c>
      <c r="U161" s="53"/>
      <c r="V161" s="53"/>
      <c r="W161" s="53"/>
      <c r="X161" s="7">
        <f t="shared" si="69"/>
        <v>0</v>
      </c>
      <c r="Y161" s="53"/>
      <c r="Z161" s="53"/>
      <c r="AA161" s="53"/>
      <c r="AB161" s="85">
        <f t="shared" si="70"/>
        <v>0</v>
      </c>
      <c r="AC161" s="84"/>
      <c r="AD161" s="53"/>
      <c r="AE161" s="53"/>
      <c r="AF161" s="4">
        <f t="shared" si="58"/>
        <v>0</v>
      </c>
      <c r="AG161" s="53"/>
      <c r="AH161" s="53"/>
      <c r="AI161" s="53"/>
      <c r="AJ161" s="4">
        <f t="shared" si="59"/>
        <v>0</v>
      </c>
      <c r="AK161" s="53"/>
      <c r="AL161" s="53"/>
      <c r="AM161" s="53"/>
      <c r="AN161" s="7">
        <f t="shared" si="60"/>
        <v>0</v>
      </c>
      <c r="AO161" s="53"/>
      <c r="AP161" s="53"/>
      <c r="AQ161" s="53"/>
      <c r="AR161" s="85">
        <f t="shared" si="61"/>
        <v>0</v>
      </c>
      <c r="AS161" s="53"/>
      <c r="AT161" s="53"/>
      <c r="AU161" s="53"/>
      <c r="AV161" s="53"/>
      <c r="AW161" s="85">
        <f t="shared" si="71"/>
        <v>0</v>
      </c>
    </row>
    <row r="162" spans="2:49" ht="16.25" hidden="1" customHeight="1" outlineLevel="1">
      <c r="B162" s="452"/>
      <c r="C162" s="449"/>
      <c r="D162" s="23" t="s">
        <v>141</v>
      </c>
      <c r="E162" s="23"/>
      <c r="F162" s="47"/>
      <c r="G162" s="47"/>
      <c r="H162" s="48" t="s">
        <v>143</v>
      </c>
      <c r="I162" s="84"/>
      <c r="J162" s="70"/>
      <c r="K162" s="70"/>
      <c r="L162" s="354">
        <f t="shared" si="66"/>
        <v>0</v>
      </c>
      <c r="M162" s="84"/>
      <c r="N162" s="53"/>
      <c r="O162" s="53"/>
      <c r="P162" s="4">
        <f t="shared" si="67"/>
        <v>0</v>
      </c>
      <c r="Q162" s="53"/>
      <c r="R162" s="53"/>
      <c r="S162" s="53"/>
      <c r="T162" s="4">
        <f t="shared" si="68"/>
        <v>0</v>
      </c>
      <c r="U162" s="53"/>
      <c r="V162" s="53"/>
      <c r="W162" s="53"/>
      <c r="X162" s="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25" hidden="1" customHeight="1" outlineLevel="1">
      <c r="B163" s="452"/>
      <c r="C163" s="449"/>
      <c r="D163" s="23" t="s">
        <v>141</v>
      </c>
      <c r="E163" s="23"/>
      <c r="F163" s="47"/>
      <c r="G163" s="47"/>
      <c r="H163" s="48" t="s">
        <v>144</v>
      </c>
      <c r="I163" s="84"/>
      <c r="J163" s="70"/>
      <c r="K163" s="70"/>
      <c r="L163" s="354">
        <f t="shared" si="66"/>
        <v>0</v>
      </c>
      <c r="M163" s="84"/>
      <c r="N163" s="53"/>
      <c r="O163" s="53"/>
      <c r="P163" s="4">
        <f t="shared" si="67"/>
        <v>0</v>
      </c>
      <c r="Q163" s="53"/>
      <c r="R163" s="53"/>
      <c r="S163" s="53"/>
      <c r="T163" s="4">
        <f t="shared" si="68"/>
        <v>0</v>
      </c>
      <c r="U163" s="53"/>
      <c r="V163" s="53"/>
      <c r="W163" s="53"/>
      <c r="X163" s="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25" hidden="1" customHeight="1" outlineLevel="1">
      <c r="B164" s="452"/>
      <c r="C164" s="449"/>
      <c r="D164" s="23" t="s">
        <v>141</v>
      </c>
      <c r="E164" s="23"/>
      <c r="F164" s="47"/>
      <c r="G164" s="47"/>
      <c r="H164" s="48" t="s">
        <v>145</v>
      </c>
      <c r="I164" s="84"/>
      <c r="J164" s="70"/>
      <c r="K164" s="70"/>
      <c r="L164" s="354">
        <f t="shared" si="66"/>
        <v>0</v>
      </c>
      <c r="M164" s="84"/>
      <c r="N164" s="53"/>
      <c r="O164" s="53"/>
      <c r="P164" s="4">
        <f t="shared" si="67"/>
        <v>0</v>
      </c>
      <c r="Q164" s="53"/>
      <c r="R164" s="53"/>
      <c r="S164" s="53"/>
      <c r="T164" s="4">
        <f t="shared" si="68"/>
        <v>0</v>
      </c>
      <c r="U164" s="53"/>
      <c r="V164" s="53"/>
      <c r="W164" s="53"/>
      <c r="X164" s="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25" hidden="1" customHeight="1" outlineLevel="1">
      <c r="B165" s="452"/>
      <c r="C165" s="449"/>
      <c r="D165" s="23" t="s">
        <v>141</v>
      </c>
      <c r="E165" s="23"/>
      <c r="F165" s="47"/>
      <c r="G165" s="47"/>
      <c r="H165" s="48" t="s">
        <v>146</v>
      </c>
      <c r="I165" s="84"/>
      <c r="J165" s="70"/>
      <c r="K165" s="70"/>
      <c r="L165" s="354">
        <f t="shared" si="66"/>
        <v>0</v>
      </c>
      <c r="M165" s="84"/>
      <c r="N165" s="53"/>
      <c r="O165" s="53"/>
      <c r="P165" s="4">
        <f t="shared" si="67"/>
        <v>0</v>
      </c>
      <c r="Q165" s="53"/>
      <c r="R165" s="53"/>
      <c r="S165" s="53"/>
      <c r="T165" s="4">
        <f t="shared" si="68"/>
        <v>0</v>
      </c>
      <c r="U165" s="53"/>
      <c r="V165" s="53"/>
      <c r="W165" s="53"/>
      <c r="X165" s="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25" hidden="1" customHeight="1" outlineLevel="1">
      <c r="B166" s="452"/>
      <c r="C166" s="449"/>
      <c r="D166" s="23" t="s">
        <v>147</v>
      </c>
      <c r="E166" s="23"/>
      <c r="F166" s="47"/>
      <c r="G166" s="47"/>
      <c r="H166" s="48"/>
      <c r="I166" s="84"/>
      <c r="J166" s="70"/>
      <c r="K166" s="70"/>
      <c r="L166" s="354">
        <f t="shared" si="66"/>
        <v>0</v>
      </c>
      <c r="M166" s="84"/>
      <c r="N166" s="53"/>
      <c r="O166" s="53"/>
      <c r="P166" s="4">
        <f t="shared" si="67"/>
        <v>0</v>
      </c>
      <c r="Q166" s="53"/>
      <c r="R166" s="53"/>
      <c r="S166" s="53"/>
      <c r="T166" s="4">
        <f t="shared" si="68"/>
        <v>0</v>
      </c>
      <c r="U166" s="53"/>
      <c r="V166" s="53"/>
      <c r="W166" s="53"/>
      <c r="X166" s="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25" hidden="1" customHeight="1" outlineLevel="1">
      <c r="B167" s="452"/>
      <c r="C167" s="449"/>
      <c r="D167" s="23" t="s">
        <v>148</v>
      </c>
      <c r="E167" s="23"/>
      <c r="F167" s="47"/>
      <c r="G167" s="47"/>
      <c r="H167" s="48"/>
      <c r="I167" s="84"/>
      <c r="J167" s="70"/>
      <c r="K167" s="70"/>
      <c r="L167" s="354">
        <f t="shared" si="66"/>
        <v>0</v>
      </c>
      <c r="M167" s="84"/>
      <c r="N167" s="53"/>
      <c r="O167" s="53"/>
      <c r="P167" s="4">
        <f t="shared" si="67"/>
        <v>0</v>
      </c>
      <c r="Q167" s="53"/>
      <c r="R167" s="53"/>
      <c r="S167" s="53"/>
      <c r="T167" s="4">
        <f t="shared" si="68"/>
        <v>0</v>
      </c>
      <c r="U167" s="53"/>
      <c r="V167" s="53"/>
      <c r="W167" s="53"/>
      <c r="X167" s="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25" hidden="1" customHeight="1" outlineLevel="1">
      <c r="B168" s="452"/>
      <c r="C168" s="449"/>
      <c r="D168" s="23" t="s">
        <v>149</v>
      </c>
      <c r="E168" s="23"/>
      <c r="F168" s="47"/>
      <c r="G168" s="47"/>
      <c r="H168" s="48"/>
      <c r="I168" s="84"/>
      <c r="J168" s="70"/>
      <c r="K168" s="70"/>
      <c r="L168" s="354">
        <f t="shared" si="66"/>
        <v>0</v>
      </c>
      <c r="M168" s="84"/>
      <c r="N168" s="53"/>
      <c r="O168" s="53"/>
      <c r="P168" s="4">
        <f t="shared" si="67"/>
        <v>0</v>
      </c>
      <c r="Q168" s="53"/>
      <c r="R168" s="53"/>
      <c r="S168" s="53"/>
      <c r="T168" s="4">
        <f t="shared" si="68"/>
        <v>0</v>
      </c>
      <c r="U168" s="53"/>
      <c r="V168" s="53"/>
      <c r="W168" s="53"/>
      <c r="X168" s="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25" hidden="1" customHeight="1" outlineLevel="1">
      <c r="B169" s="452"/>
      <c r="C169" s="449"/>
      <c r="D169" s="23" t="s">
        <v>150</v>
      </c>
      <c r="E169" s="23"/>
      <c r="F169" s="47"/>
      <c r="G169" s="47"/>
      <c r="H169" s="48"/>
      <c r="I169" s="84"/>
      <c r="J169" s="70"/>
      <c r="K169" s="70"/>
      <c r="L169" s="354">
        <f t="shared" si="66"/>
        <v>0</v>
      </c>
      <c r="M169" s="84"/>
      <c r="N169" s="53"/>
      <c r="O169" s="53"/>
      <c r="P169" s="4">
        <f t="shared" si="67"/>
        <v>0</v>
      </c>
      <c r="Q169" s="53"/>
      <c r="R169" s="53"/>
      <c r="S169" s="53"/>
      <c r="T169" s="4">
        <f t="shared" si="68"/>
        <v>0</v>
      </c>
      <c r="U169" s="53"/>
      <c r="V169" s="53"/>
      <c r="W169" s="53"/>
      <c r="X169" s="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25" hidden="1" customHeight="1" outlineLevel="1">
      <c r="B170" s="452"/>
      <c r="C170" s="449"/>
      <c r="D170" s="23" t="s">
        <v>151</v>
      </c>
      <c r="E170" s="23"/>
      <c r="F170" s="47"/>
      <c r="G170" s="47"/>
      <c r="H170" s="48"/>
      <c r="I170" s="84"/>
      <c r="J170" s="70"/>
      <c r="K170" s="70"/>
      <c r="L170" s="354">
        <f t="shared" si="66"/>
        <v>0</v>
      </c>
      <c r="M170" s="84"/>
      <c r="N170" s="53"/>
      <c r="O170" s="53"/>
      <c r="P170" s="4">
        <f t="shared" si="67"/>
        <v>0</v>
      </c>
      <c r="Q170" s="53"/>
      <c r="R170" s="53"/>
      <c r="S170" s="53"/>
      <c r="T170" s="4">
        <f t="shared" si="68"/>
        <v>0</v>
      </c>
      <c r="U170" s="53"/>
      <c r="V170" s="53"/>
      <c r="W170" s="53"/>
      <c r="X170" s="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25" hidden="1" customHeight="1" outlineLevel="1">
      <c r="B171" s="452"/>
      <c r="C171" s="449"/>
      <c r="D171" s="23" t="s">
        <v>54</v>
      </c>
      <c r="E171" s="23"/>
      <c r="F171" s="47"/>
      <c r="G171" s="47"/>
      <c r="H171" s="48"/>
      <c r="I171" s="84"/>
      <c r="J171" s="70"/>
      <c r="K171" s="70"/>
      <c r="L171" s="354">
        <f t="shared" si="66"/>
        <v>0</v>
      </c>
      <c r="M171" s="84"/>
      <c r="N171" s="53"/>
      <c r="O171" s="53"/>
      <c r="P171" s="4">
        <f t="shared" si="67"/>
        <v>0</v>
      </c>
      <c r="Q171" s="53"/>
      <c r="R171" s="53"/>
      <c r="S171" s="53"/>
      <c r="T171" s="4">
        <f t="shared" si="68"/>
        <v>0</v>
      </c>
      <c r="U171" s="53"/>
      <c r="V171" s="53"/>
      <c r="W171" s="53"/>
      <c r="X171" s="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25" hidden="1" customHeight="1" outlineLevel="1">
      <c r="B172" s="452"/>
      <c r="C172" s="449"/>
      <c r="D172" s="23" t="s">
        <v>57</v>
      </c>
      <c r="E172" s="23"/>
      <c r="F172" s="47"/>
      <c r="G172" s="47"/>
      <c r="H172" s="48"/>
      <c r="I172" s="84"/>
      <c r="J172" s="70"/>
      <c r="K172" s="70"/>
      <c r="L172" s="354">
        <f t="shared" si="66"/>
        <v>0</v>
      </c>
      <c r="M172" s="84"/>
      <c r="N172" s="53"/>
      <c r="O172" s="53"/>
      <c r="P172" s="4">
        <f t="shared" si="67"/>
        <v>0</v>
      </c>
      <c r="Q172" s="53"/>
      <c r="R172" s="53"/>
      <c r="S172" s="53"/>
      <c r="T172" s="4">
        <f t="shared" si="68"/>
        <v>0</v>
      </c>
      <c r="U172" s="53"/>
      <c r="V172" s="53"/>
      <c r="W172" s="53"/>
      <c r="X172" s="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25" hidden="1" customHeight="1" outlineLevel="1">
      <c r="B173" s="452"/>
      <c r="C173" s="449"/>
      <c r="D173" s="23" t="s">
        <v>57</v>
      </c>
      <c r="E173" s="23"/>
      <c r="F173" s="47"/>
      <c r="G173" s="47"/>
      <c r="H173" s="48"/>
      <c r="I173" s="84"/>
      <c r="J173" s="70"/>
      <c r="K173" s="70"/>
      <c r="L173" s="354">
        <f t="shared" si="66"/>
        <v>0</v>
      </c>
      <c r="M173" s="84"/>
      <c r="N173" s="53"/>
      <c r="O173" s="53"/>
      <c r="P173" s="4">
        <f t="shared" si="67"/>
        <v>0</v>
      </c>
      <c r="Q173" s="53"/>
      <c r="R173" s="53"/>
      <c r="S173" s="53"/>
      <c r="T173" s="4">
        <f t="shared" si="68"/>
        <v>0</v>
      </c>
      <c r="U173" s="53"/>
      <c r="V173" s="53"/>
      <c r="W173" s="53"/>
      <c r="X173" s="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25" hidden="1" customHeight="1" outlineLevel="1">
      <c r="B174" s="452"/>
      <c r="C174" s="449"/>
      <c r="D174" s="23"/>
      <c r="E174" s="23"/>
      <c r="F174" s="47"/>
      <c r="G174" s="47"/>
      <c r="H174" s="48"/>
      <c r="I174" s="84"/>
      <c r="J174" s="70"/>
      <c r="K174" s="70"/>
      <c r="L174" s="354">
        <f t="shared" si="66"/>
        <v>0</v>
      </c>
      <c r="M174" s="84"/>
      <c r="N174" s="53"/>
      <c r="O174" s="53"/>
      <c r="P174" s="4">
        <f t="shared" si="67"/>
        <v>0</v>
      </c>
      <c r="Q174" s="53"/>
      <c r="R174" s="53"/>
      <c r="S174" s="53"/>
      <c r="T174" s="4">
        <f t="shared" si="68"/>
        <v>0</v>
      </c>
      <c r="U174" s="53"/>
      <c r="V174" s="53"/>
      <c r="W174" s="53"/>
      <c r="X174" s="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25" hidden="1" customHeight="1" outlineLevel="1">
      <c r="B175" s="452"/>
      <c r="C175" s="449"/>
      <c r="D175" s="23"/>
      <c r="E175" s="23"/>
      <c r="F175" s="47"/>
      <c r="G175" s="47"/>
      <c r="H175" s="48"/>
      <c r="I175" s="84"/>
      <c r="J175" s="70"/>
      <c r="K175" s="70"/>
      <c r="L175" s="354">
        <f t="shared" si="66"/>
        <v>0</v>
      </c>
      <c r="M175" s="84"/>
      <c r="N175" s="53"/>
      <c r="O175" s="53"/>
      <c r="P175" s="4">
        <f t="shared" si="67"/>
        <v>0</v>
      </c>
      <c r="Q175" s="53"/>
      <c r="R175" s="53"/>
      <c r="S175" s="53"/>
      <c r="T175" s="4">
        <f t="shared" si="68"/>
        <v>0</v>
      </c>
      <c r="U175" s="53"/>
      <c r="V175" s="53"/>
      <c r="W175" s="53"/>
      <c r="X175" s="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25" hidden="1" customHeight="1" outlineLevel="1">
      <c r="B176" s="452"/>
      <c r="C176" s="449"/>
      <c r="D176" s="23"/>
      <c r="E176" s="23"/>
      <c r="F176" s="47"/>
      <c r="G176" s="47"/>
      <c r="H176" s="48"/>
      <c r="I176" s="84"/>
      <c r="J176" s="70"/>
      <c r="K176" s="70"/>
      <c r="L176" s="354">
        <f t="shared" si="66"/>
        <v>0</v>
      </c>
      <c r="M176" s="84"/>
      <c r="N176" s="53"/>
      <c r="O176" s="53"/>
      <c r="P176" s="4">
        <f t="shared" si="67"/>
        <v>0</v>
      </c>
      <c r="Q176" s="53"/>
      <c r="R176" s="53"/>
      <c r="S176" s="53"/>
      <c r="T176" s="4">
        <f t="shared" si="68"/>
        <v>0</v>
      </c>
      <c r="U176" s="53"/>
      <c r="V176" s="53"/>
      <c r="W176" s="53"/>
      <c r="X176" s="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25" hidden="1" customHeight="1" outlineLevel="1">
      <c r="B177" s="452"/>
      <c r="C177" s="449"/>
      <c r="D177" s="23"/>
      <c r="E177" s="23"/>
      <c r="F177" s="47"/>
      <c r="G177" s="47"/>
      <c r="H177" s="48"/>
      <c r="I177" s="84"/>
      <c r="J177" s="70"/>
      <c r="K177" s="70"/>
      <c r="L177" s="354">
        <f t="shared" si="66"/>
        <v>0</v>
      </c>
      <c r="M177" s="84"/>
      <c r="N177" s="53"/>
      <c r="O177" s="53"/>
      <c r="P177" s="4">
        <f t="shared" si="67"/>
        <v>0</v>
      </c>
      <c r="Q177" s="53"/>
      <c r="R177" s="53"/>
      <c r="S177" s="53"/>
      <c r="T177" s="4">
        <f t="shared" si="68"/>
        <v>0</v>
      </c>
      <c r="U177" s="53"/>
      <c r="V177" s="53"/>
      <c r="W177" s="53"/>
      <c r="X177" s="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25" hidden="1" customHeight="1" outlineLevel="1">
      <c r="B178" s="452"/>
      <c r="C178" s="449"/>
      <c r="D178" s="23"/>
      <c r="E178" s="23"/>
      <c r="F178" s="47"/>
      <c r="G178" s="47"/>
      <c r="H178" s="48"/>
      <c r="I178" s="84"/>
      <c r="J178" s="70"/>
      <c r="K178" s="70"/>
      <c r="L178" s="354">
        <f t="shared" si="66"/>
        <v>0</v>
      </c>
      <c r="M178" s="84"/>
      <c r="N178" s="53"/>
      <c r="O178" s="53"/>
      <c r="P178" s="4">
        <f t="shared" si="67"/>
        <v>0</v>
      </c>
      <c r="Q178" s="53"/>
      <c r="R178" s="53"/>
      <c r="S178" s="53"/>
      <c r="T178" s="4">
        <f t="shared" si="68"/>
        <v>0</v>
      </c>
      <c r="U178" s="53"/>
      <c r="V178" s="53"/>
      <c r="W178" s="53"/>
      <c r="X178" s="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25" hidden="1" customHeight="1" outlineLevel="1">
      <c r="B179" s="452"/>
      <c r="C179" s="449"/>
      <c r="D179" s="23"/>
      <c r="E179" s="23"/>
      <c r="F179" s="47"/>
      <c r="G179" s="47"/>
      <c r="H179" s="48"/>
      <c r="I179" s="84"/>
      <c r="J179" s="70"/>
      <c r="K179" s="70"/>
      <c r="L179" s="354">
        <f t="shared" si="66"/>
        <v>0</v>
      </c>
      <c r="M179" s="84"/>
      <c r="N179" s="53"/>
      <c r="O179" s="53"/>
      <c r="P179" s="4">
        <f t="shared" si="67"/>
        <v>0</v>
      </c>
      <c r="Q179" s="53"/>
      <c r="R179" s="53"/>
      <c r="S179" s="53"/>
      <c r="T179" s="4">
        <f t="shared" si="68"/>
        <v>0</v>
      </c>
      <c r="U179" s="53"/>
      <c r="V179" s="53"/>
      <c r="W179" s="53"/>
      <c r="X179" s="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25" hidden="1" customHeight="1" outlineLevel="1">
      <c r="B180" s="452"/>
      <c r="C180" s="449"/>
      <c r="D180" s="23"/>
      <c r="E180" s="23"/>
      <c r="F180" s="47"/>
      <c r="G180" s="47"/>
      <c r="H180" s="48"/>
      <c r="I180" s="84"/>
      <c r="J180" s="70"/>
      <c r="K180" s="70"/>
      <c r="L180" s="354">
        <f t="shared" si="66"/>
        <v>0</v>
      </c>
      <c r="M180" s="84"/>
      <c r="N180" s="53"/>
      <c r="O180" s="53"/>
      <c r="P180" s="4">
        <f t="shared" si="67"/>
        <v>0</v>
      </c>
      <c r="Q180" s="53"/>
      <c r="R180" s="53"/>
      <c r="S180" s="53"/>
      <c r="T180" s="4">
        <f t="shared" si="68"/>
        <v>0</v>
      </c>
      <c r="U180" s="53"/>
      <c r="V180" s="53"/>
      <c r="W180" s="53"/>
      <c r="X180" s="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25" hidden="1" customHeight="1" outlineLevel="1">
      <c r="B181" s="452"/>
      <c r="C181" s="449"/>
      <c r="D181" s="23"/>
      <c r="E181" s="23"/>
      <c r="F181" s="47"/>
      <c r="G181" s="47"/>
      <c r="H181" s="48"/>
      <c r="I181" s="84"/>
      <c r="J181" s="70"/>
      <c r="K181" s="70"/>
      <c r="L181" s="354">
        <f t="shared" si="66"/>
        <v>0</v>
      </c>
      <c r="M181" s="84"/>
      <c r="N181" s="53"/>
      <c r="O181" s="53"/>
      <c r="P181" s="4">
        <f t="shared" si="67"/>
        <v>0</v>
      </c>
      <c r="Q181" s="53"/>
      <c r="R181" s="53"/>
      <c r="S181" s="53"/>
      <c r="T181" s="4">
        <f t="shared" si="68"/>
        <v>0</v>
      </c>
      <c r="U181" s="53"/>
      <c r="V181" s="53"/>
      <c r="W181" s="53"/>
      <c r="X181" s="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25" hidden="1" customHeight="1" outlineLevel="1">
      <c r="B182" s="452"/>
      <c r="C182" s="449"/>
      <c r="D182" s="23"/>
      <c r="E182" s="23"/>
      <c r="F182" s="47"/>
      <c r="G182" s="47"/>
      <c r="H182" s="48"/>
      <c r="I182" s="84"/>
      <c r="J182" s="70"/>
      <c r="K182" s="70"/>
      <c r="L182" s="354">
        <f t="shared" si="66"/>
        <v>0</v>
      </c>
      <c r="M182" s="84"/>
      <c r="N182" s="53"/>
      <c r="O182" s="53"/>
      <c r="P182" s="4">
        <f t="shared" si="67"/>
        <v>0</v>
      </c>
      <c r="Q182" s="53"/>
      <c r="R182" s="53"/>
      <c r="S182" s="53"/>
      <c r="T182" s="4">
        <f t="shared" si="68"/>
        <v>0</v>
      </c>
      <c r="U182" s="53"/>
      <c r="V182" s="53"/>
      <c r="W182" s="53"/>
      <c r="X182" s="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25" hidden="1" customHeight="1" outlineLevel="1">
      <c r="B183" s="452"/>
      <c r="C183" s="449"/>
      <c r="D183" s="23"/>
      <c r="E183" s="23"/>
      <c r="F183" s="47"/>
      <c r="G183" s="47"/>
      <c r="H183" s="48"/>
      <c r="I183" s="84"/>
      <c r="J183" s="70"/>
      <c r="K183" s="70"/>
      <c r="L183" s="354">
        <f t="shared" si="66"/>
        <v>0</v>
      </c>
      <c r="M183" s="84"/>
      <c r="N183" s="53"/>
      <c r="O183" s="53"/>
      <c r="P183" s="4">
        <f t="shared" si="67"/>
        <v>0</v>
      </c>
      <c r="Q183" s="53"/>
      <c r="R183" s="53"/>
      <c r="S183" s="53"/>
      <c r="T183" s="4">
        <f t="shared" si="68"/>
        <v>0</v>
      </c>
      <c r="U183" s="53"/>
      <c r="V183" s="53"/>
      <c r="W183" s="53"/>
      <c r="X183" s="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25" hidden="1" customHeight="1" outlineLevel="1">
      <c r="B184" s="452"/>
      <c r="C184" s="449"/>
      <c r="D184" s="23"/>
      <c r="E184" s="23"/>
      <c r="F184" s="47"/>
      <c r="G184" s="47"/>
      <c r="H184" s="48"/>
      <c r="I184" s="84"/>
      <c r="J184" s="70"/>
      <c r="K184" s="70"/>
      <c r="L184" s="354">
        <f t="shared" si="66"/>
        <v>0</v>
      </c>
      <c r="M184" s="84"/>
      <c r="N184" s="53"/>
      <c r="O184" s="53"/>
      <c r="P184" s="4">
        <f t="shared" si="67"/>
        <v>0</v>
      </c>
      <c r="Q184" s="53"/>
      <c r="R184" s="53"/>
      <c r="S184" s="53"/>
      <c r="T184" s="4">
        <f t="shared" si="68"/>
        <v>0</v>
      </c>
      <c r="U184" s="53"/>
      <c r="V184" s="53"/>
      <c r="W184" s="53"/>
      <c r="X184" s="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25" hidden="1" customHeight="1" outlineLevel="1">
      <c r="B185" s="452"/>
      <c r="C185" s="449"/>
      <c r="D185" s="23"/>
      <c r="E185" s="23"/>
      <c r="F185" s="47"/>
      <c r="G185" s="47"/>
      <c r="H185" s="48"/>
      <c r="I185" s="84"/>
      <c r="J185" s="70"/>
      <c r="K185" s="70"/>
      <c r="L185" s="354">
        <f t="shared" si="66"/>
        <v>0</v>
      </c>
      <c r="M185" s="84"/>
      <c r="N185" s="53"/>
      <c r="O185" s="53"/>
      <c r="P185" s="4">
        <f t="shared" si="67"/>
        <v>0</v>
      </c>
      <c r="Q185" s="53"/>
      <c r="R185" s="53"/>
      <c r="S185" s="53"/>
      <c r="T185" s="4">
        <f t="shared" si="68"/>
        <v>0</v>
      </c>
      <c r="U185" s="53"/>
      <c r="V185" s="53"/>
      <c r="W185" s="53"/>
      <c r="X185" s="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25" hidden="1" customHeight="1" outlineLevel="1">
      <c r="B186" s="452"/>
      <c r="C186" s="449"/>
      <c r="D186" s="23"/>
      <c r="E186" s="23"/>
      <c r="F186" s="47"/>
      <c r="G186" s="47"/>
      <c r="H186" s="48"/>
      <c r="I186" s="84"/>
      <c r="J186" s="70"/>
      <c r="K186" s="70"/>
      <c r="L186" s="354">
        <f t="shared" si="66"/>
        <v>0</v>
      </c>
      <c r="M186" s="84"/>
      <c r="N186" s="53"/>
      <c r="O186" s="53"/>
      <c r="P186" s="4">
        <f t="shared" si="67"/>
        <v>0</v>
      </c>
      <c r="Q186" s="53"/>
      <c r="R186" s="53"/>
      <c r="S186" s="53"/>
      <c r="T186" s="4">
        <f t="shared" si="68"/>
        <v>0</v>
      </c>
      <c r="U186" s="53"/>
      <c r="V186" s="53"/>
      <c r="W186" s="53"/>
      <c r="X186" s="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25" hidden="1" customHeight="1" outlineLevel="1">
      <c r="B187" s="452"/>
      <c r="C187" s="449"/>
      <c r="D187" s="23"/>
      <c r="E187" s="23"/>
      <c r="F187" s="47"/>
      <c r="G187" s="47"/>
      <c r="H187" s="48"/>
      <c r="I187" s="84"/>
      <c r="J187" s="70"/>
      <c r="K187" s="70"/>
      <c r="L187" s="354">
        <f t="shared" si="66"/>
        <v>0</v>
      </c>
      <c r="M187" s="84"/>
      <c r="N187" s="53"/>
      <c r="O187" s="53"/>
      <c r="P187" s="4">
        <f t="shared" si="67"/>
        <v>0</v>
      </c>
      <c r="Q187" s="53"/>
      <c r="R187" s="53"/>
      <c r="S187" s="53"/>
      <c r="T187" s="4">
        <f t="shared" si="68"/>
        <v>0</v>
      </c>
      <c r="U187" s="53"/>
      <c r="V187" s="53"/>
      <c r="W187" s="53"/>
      <c r="X187" s="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25" hidden="1" customHeight="1" outlineLevel="1">
      <c r="B188" s="452"/>
      <c r="C188" s="449"/>
      <c r="D188" s="23"/>
      <c r="E188" s="23"/>
      <c r="F188" s="47"/>
      <c r="G188" s="47"/>
      <c r="H188" s="48"/>
      <c r="I188" s="84"/>
      <c r="J188" s="70"/>
      <c r="K188" s="70"/>
      <c r="L188" s="354">
        <f t="shared" si="66"/>
        <v>0</v>
      </c>
      <c r="M188" s="84"/>
      <c r="N188" s="53"/>
      <c r="O188" s="53"/>
      <c r="P188" s="4">
        <f t="shared" si="67"/>
        <v>0</v>
      </c>
      <c r="Q188" s="53"/>
      <c r="R188" s="53"/>
      <c r="S188" s="53"/>
      <c r="T188" s="4">
        <f t="shared" si="68"/>
        <v>0</v>
      </c>
      <c r="U188" s="53"/>
      <c r="V188" s="53"/>
      <c r="W188" s="53"/>
      <c r="X188" s="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25" hidden="1" customHeight="1" outlineLevel="1">
      <c r="B189" s="452"/>
      <c r="C189" s="449"/>
      <c r="D189" s="23"/>
      <c r="E189" s="23"/>
      <c r="F189" s="47"/>
      <c r="G189" s="47"/>
      <c r="H189" s="48"/>
      <c r="I189" s="84"/>
      <c r="J189" s="70"/>
      <c r="K189" s="70"/>
      <c r="L189" s="354">
        <f t="shared" si="66"/>
        <v>0</v>
      </c>
      <c r="M189" s="84"/>
      <c r="N189" s="53"/>
      <c r="O189" s="53"/>
      <c r="P189" s="4">
        <f t="shared" si="67"/>
        <v>0</v>
      </c>
      <c r="Q189" s="53"/>
      <c r="R189" s="53"/>
      <c r="S189" s="53"/>
      <c r="T189" s="4">
        <f t="shared" si="68"/>
        <v>0</v>
      </c>
      <c r="U189" s="53"/>
      <c r="V189" s="53"/>
      <c r="W189" s="53"/>
      <c r="X189" s="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25" hidden="1" customHeight="1" outlineLevel="1">
      <c r="B190" s="452"/>
      <c r="C190" s="449"/>
      <c r="D190" s="23"/>
      <c r="E190" s="23"/>
      <c r="F190" s="47"/>
      <c r="G190" s="47"/>
      <c r="H190" s="48"/>
      <c r="I190" s="84"/>
      <c r="J190" s="70"/>
      <c r="K190" s="70"/>
      <c r="L190" s="354">
        <f t="shared" si="66"/>
        <v>0</v>
      </c>
      <c r="M190" s="84"/>
      <c r="N190" s="53"/>
      <c r="O190" s="53"/>
      <c r="P190" s="4">
        <f t="shared" si="67"/>
        <v>0</v>
      </c>
      <c r="Q190" s="53"/>
      <c r="R190" s="53"/>
      <c r="S190" s="53"/>
      <c r="T190" s="4">
        <f t="shared" si="68"/>
        <v>0</v>
      </c>
      <c r="U190" s="53"/>
      <c r="V190" s="53"/>
      <c r="W190" s="53"/>
      <c r="X190" s="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25" hidden="1" customHeight="1" outlineLevel="1">
      <c r="B191" s="452"/>
      <c r="C191" s="449"/>
      <c r="D191" s="23"/>
      <c r="E191" s="23"/>
      <c r="F191" s="47"/>
      <c r="G191" s="47"/>
      <c r="H191" s="48"/>
      <c r="I191" s="84"/>
      <c r="J191" s="70"/>
      <c r="K191" s="70"/>
      <c r="L191" s="354">
        <f t="shared" si="66"/>
        <v>0</v>
      </c>
      <c r="M191" s="84"/>
      <c r="N191" s="53"/>
      <c r="O191" s="53"/>
      <c r="P191" s="4">
        <f t="shared" si="67"/>
        <v>0</v>
      </c>
      <c r="Q191" s="53"/>
      <c r="R191" s="53"/>
      <c r="S191" s="53"/>
      <c r="T191" s="4">
        <f t="shared" si="68"/>
        <v>0</v>
      </c>
      <c r="U191" s="53"/>
      <c r="V191" s="53"/>
      <c r="W191" s="53"/>
      <c r="X191" s="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25" hidden="1" customHeight="1" outlineLevel="1">
      <c r="B192" s="452"/>
      <c r="C192" s="449"/>
      <c r="D192" s="23"/>
      <c r="E192" s="24"/>
      <c r="F192" s="49"/>
      <c r="G192" s="49"/>
      <c r="H192" s="48"/>
      <c r="I192" s="84"/>
      <c r="J192" s="70"/>
      <c r="K192" s="70"/>
      <c r="L192" s="354">
        <f t="shared" si="66"/>
        <v>0</v>
      </c>
      <c r="M192" s="84"/>
      <c r="N192" s="53"/>
      <c r="O192" s="53"/>
      <c r="P192" s="4">
        <f t="shared" si="67"/>
        <v>0</v>
      </c>
      <c r="Q192" s="53"/>
      <c r="R192" s="53"/>
      <c r="S192" s="53"/>
      <c r="T192" s="4">
        <f t="shared" si="68"/>
        <v>0</v>
      </c>
      <c r="U192" s="53"/>
      <c r="V192" s="53"/>
      <c r="W192" s="53"/>
      <c r="X192" s="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25" hidden="1" customHeight="1" outlineLevel="1">
      <c r="B193" s="453"/>
      <c r="C193" s="449"/>
      <c r="D193" s="23"/>
      <c r="E193" s="23"/>
      <c r="F193" s="47"/>
      <c r="G193" s="47"/>
      <c r="H193" s="48"/>
      <c r="I193" s="84"/>
      <c r="J193" s="70"/>
      <c r="K193" s="70"/>
      <c r="L193" s="354">
        <f t="shared" si="66"/>
        <v>0</v>
      </c>
      <c r="M193" s="84"/>
      <c r="N193" s="53"/>
      <c r="O193" s="53"/>
      <c r="P193" s="4">
        <f t="shared" si="67"/>
        <v>0</v>
      </c>
      <c r="Q193" s="53"/>
      <c r="R193" s="53"/>
      <c r="S193" s="53"/>
      <c r="T193" s="4">
        <f t="shared" si="68"/>
        <v>0</v>
      </c>
      <c r="U193" s="53"/>
      <c r="V193" s="53"/>
      <c r="W193" s="53"/>
      <c r="X193" s="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25" hidden="1" customHeight="1" outlineLevel="1">
      <c r="B194" s="453"/>
      <c r="C194" s="449"/>
      <c r="D194" s="23"/>
      <c r="E194" s="23"/>
      <c r="F194" s="47"/>
      <c r="G194" s="47"/>
      <c r="H194" s="48"/>
      <c r="I194" s="84"/>
      <c r="J194" s="70"/>
      <c r="K194" s="70"/>
      <c r="L194" s="354">
        <f t="shared" si="66"/>
        <v>0</v>
      </c>
      <c r="M194" s="84"/>
      <c r="N194" s="53"/>
      <c r="O194" s="53"/>
      <c r="P194" s="4">
        <f t="shared" si="67"/>
        <v>0</v>
      </c>
      <c r="Q194" s="53"/>
      <c r="R194" s="53"/>
      <c r="S194" s="53"/>
      <c r="T194" s="4">
        <f t="shared" si="68"/>
        <v>0</v>
      </c>
      <c r="U194" s="53"/>
      <c r="V194" s="53"/>
      <c r="W194" s="53"/>
      <c r="X194" s="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25" hidden="1" customHeight="1" outlineLevel="1">
      <c r="B195" s="453"/>
      <c r="C195" s="449"/>
      <c r="D195" s="23"/>
      <c r="E195" s="23"/>
      <c r="F195" s="47"/>
      <c r="G195" s="47"/>
      <c r="H195" s="48"/>
      <c r="I195" s="84"/>
      <c r="J195" s="70"/>
      <c r="K195" s="70"/>
      <c r="L195" s="354">
        <f t="shared" si="66"/>
        <v>0</v>
      </c>
      <c r="M195" s="84"/>
      <c r="N195" s="53"/>
      <c r="O195" s="53"/>
      <c r="P195" s="4">
        <f t="shared" si="67"/>
        <v>0</v>
      </c>
      <c r="Q195" s="53"/>
      <c r="R195" s="53"/>
      <c r="S195" s="53"/>
      <c r="T195" s="4">
        <f t="shared" si="68"/>
        <v>0</v>
      </c>
      <c r="U195" s="53"/>
      <c r="V195" s="53"/>
      <c r="W195" s="53"/>
      <c r="X195" s="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25" hidden="1" customHeight="1" outlineLevel="1">
      <c r="B196" s="453"/>
      <c r="C196" s="449"/>
      <c r="D196" s="23"/>
      <c r="E196" s="24"/>
      <c r="F196" s="49"/>
      <c r="G196" s="49"/>
      <c r="H196" s="48"/>
      <c r="I196" s="84"/>
      <c r="J196" s="70"/>
      <c r="K196" s="70"/>
      <c r="L196" s="354">
        <f t="shared" si="66"/>
        <v>0</v>
      </c>
      <c r="M196" s="84"/>
      <c r="N196" s="53"/>
      <c r="O196" s="53"/>
      <c r="P196" s="4">
        <f t="shared" si="67"/>
        <v>0</v>
      </c>
      <c r="Q196" s="53"/>
      <c r="R196" s="53"/>
      <c r="S196" s="53"/>
      <c r="T196" s="4">
        <f t="shared" si="68"/>
        <v>0</v>
      </c>
      <c r="U196" s="53"/>
      <c r="V196" s="53"/>
      <c r="W196" s="53"/>
      <c r="X196" s="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25" hidden="1" customHeight="1" outlineLevel="1">
      <c r="B197" s="453"/>
      <c r="C197" s="449"/>
      <c r="D197" s="23"/>
      <c r="E197" s="23"/>
      <c r="F197" s="47"/>
      <c r="G197" s="47"/>
      <c r="H197" s="48"/>
      <c r="I197" s="84"/>
      <c r="J197" s="70"/>
      <c r="K197" s="70"/>
      <c r="L197" s="354">
        <f t="shared" si="66"/>
        <v>0</v>
      </c>
      <c r="M197" s="84"/>
      <c r="N197" s="53"/>
      <c r="O197" s="53"/>
      <c r="P197" s="4">
        <f t="shared" si="67"/>
        <v>0</v>
      </c>
      <c r="Q197" s="53"/>
      <c r="R197" s="53"/>
      <c r="S197" s="53"/>
      <c r="T197" s="4">
        <f t="shared" si="68"/>
        <v>0</v>
      </c>
      <c r="U197" s="53"/>
      <c r="V197" s="53"/>
      <c r="W197" s="53"/>
      <c r="X197" s="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25" hidden="1" customHeight="1" outlineLevel="1">
      <c r="B198" s="453"/>
      <c r="C198" s="449"/>
      <c r="D198" s="23"/>
      <c r="E198" s="25"/>
      <c r="F198" s="50"/>
      <c r="G198" s="50"/>
      <c r="H198" s="51"/>
      <c r="I198" s="84"/>
      <c r="J198" s="70"/>
      <c r="K198" s="70"/>
      <c r="L198" s="354">
        <f t="shared" si="66"/>
        <v>0</v>
      </c>
      <c r="M198" s="84"/>
      <c r="N198" s="53"/>
      <c r="O198" s="53"/>
      <c r="P198" s="4">
        <f t="shared" si="67"/>
        <v>0</v>
      </c>
      <c r="Q198" s="53"/>
      <c r="R198" s="53"/>
      <c r="S198" s="53"/>
      <c r="T198" s="4">
        <f t="shared" si="68"/>
        <v>0</v>
      </c>
      <c r="U198" s="53"/>
      <c r="V198" s="53"/>
      <c r="W198" s="53"/>
      <c r="X198" s="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25" hidden="1" customHeight="1" outlineLevel="1">
      <c r="B199" s="453"/>
      <c r="C199" s="449"/>
      <c r="D199" s="23"/>
      <c r="E199" s="24"/>
      <c r="F199" s="49"/>
      <c r="G199" s="49"/>
      <c r="H199" s="48"/>
      <c r="I199" s="84"/>
      <c r="J199" s="70"/>
      <c r="K199" s="70"/>
      <c r="L199" s="354">
        <f t="shared" si="66"/>
        <v>0</v>
      </c>
      <c r="M199" s="84"/>
      <c r="N199" s="53"/>
      <c r="O199" s="53"/>
      <c r="P199" s="4">
        <f t="shared" si="67"/>
        <v>0</v>
      </c>
      <c r="Q199" s="53"/>
      <c r="R199" s="53"/>
      <c r="S199" s="53"/>
      <c r="T199" s="4">
        <f t="shared" si="68"/>
        <v>0</v>
      </c>
      <c r="U199" s="53"/>
      <c r="V199" s="53"/>
      <c r="W199" s="53"/>
      <c r="X199" s="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25.25" customHeight="1" collapsed="1" thickBot="1">
      <c r="B200" s="454"/>
      <c r="C200" s="450"/>
      <c r="D200" s="302" t="s">
        <v>152</v>
      </c>
      <c r="E200" s="97"/>
      <c r="F200" s="97"/>
      <c r="G200" s="97"/>
      <c r="H200" s="292"/>
      <c r="I200" s="305"/>
      <c r="J200" s="306"/>
      <c r="K200" s="307"/>
      <c r="L200" s="356">
        <f>SUM(L160:L199)</f>
        <v>0</v>
      </c>
      <c r="M200" s="303">
        <f>SUM(M160:M199)</f>
        <v>0</v>
      </c>
      <c r="N200" s="303">
        <f>SUM(N160:N199)</f>
        <v>0</v>
      </c>
      <c r="O200" s="303">
        <f>SUM(O160:O199)</f>
        <v>0</v>
      </c>
      <c r="P200" s="309">
        <f>M200+N200+O200</f>
        <v>0</v>
      </c>
      <c r="Q200" s="303">
        <f>SUM(Q160:Q199)</f>
        <v>0</v>
      </c>
      <c r="R200" s="303">
        <f>SUM(R160:R199)</f>
        <v>0</v>
      </c>
      <c r="S200" s="303">
        <f>SUM(S160:S199)</f>
        <v>0</v>
      </c>
      <c r="T200" s="309">
        <f t="shared" ref="T200" si="72">Q200+R200+S200</f>
        <v>0</v>
      </c>
      <c r="U200" s="303">
        <f>SUM(U160:U199)</f>
        <v>0</v>
      </c>
      <c r="V200" s="303">
        <f>SUM(V160:V199)</f>
        <v>0</v>
      </c>
      <c r="W200" s="303">
        <f>SUM(W160:W199)</f>
        <v>0</v>
      </c>
      <c r="X200" s="310">
        <f t="shared" ref="X200" si="73">U200+V200+W200</f>
        <v>0</v>
      </c>
      <c r="Y200" s="303">
        <f>SUM(Y160:Y199)</f>
        <v>0</v>
      </c>
      <c r="Z200" s="303">
        <f>SUM(Z160:Z199)</f>
        <v>0</v>
      </c>
      <c r="AA200" s="303">
        <f>SUM(AA160:AA199)</f>
        <v>0</v>
      </c>
      <c r="AB200" s="311">
        <f t="shared" ref="AB200" si="74">Y200+Z200+AA200</f>
        <v>0</v>
      </c>
      <c r="AC200" s="303">
        <f>SUM(AC160:AC199)</f>
        <v>0</v>
      </c>
      <c r="AD200" s="303">
        <f>SUM(AD160:AD199)</f>
        <v>0</v>
      </c>
      <c r="AE200" s="303">
        <f>SUM(AE160:AE199)</f>
        <v>0</v>
      </c>
      <c r="AF200" s="309">
        <f>AC200+AD200+AE200</f>
        <v>0</v>
      </c>
      <c r="AG200" s="303">
        <f>SUM(AG160:AG199)</f>
        <v>0</v>
      </c>
      <c r="AH200" s="303">
        <f>SUM(AH160:AH199)</f>
        <v>0</v>
      </c>
      <c r="AI200" s="303">
        <f>SUM(AI160:AI199)</f>
        <v>0</v>
      </c>
      <c r="AJ200" s="309">
        <f t="shared" si="59"/>
        <v>0</v>
      </c>
      <c r="AK200" s="303">
        <f>SUM(AK160:AK199)</f>
        <v>0</v>
      </c>
      <c r="AL200" s="303">
        <f>SUM(AL160:AL199)</f>
        <v>0</v>
      </c>
      <c r="AM200" s="303">
        <f>SUM(AM160:AM199)</f>
        <v>0</v>
      </c>
      <c r="AN200" s="310">
        <f t="shared" si="60"/>
        <v>0</v>
      </c>
      <c r="AO200" s="303">
        <f>SUM(AO160:AO199)</f>
        <v>0</v>
      </c>
      <c r="AP200" s="303">
        <f>SUM(AP160:AP199)</f>
        <v>0</v>
      </c>
      <c r="AQ200" s="303">
        <f>SUM(AQ160:AQ199)</f>
        <v>0</v>
      </c>
      <c r="AR200" s="311">
        <f t="shared" si="61"/>
        <v>0</v>
      </c>
      <c r="AS200" s="303">
        <f>SUM(AS160:AS199)</f>
        <v>0</v>
      </c>
      <c r="AT200" s="303">
        <f>SUM(AT160:AT199)</f>
        <v>0</v>
      </c>
      <c r="AU200" s="303">
        <f>SUM(AU160:AU199)</f>
        <v>0</v>
      </c>
      <c r="AV200" s="303">
        <f>SUM(AV160:AV199)</f>
        <v>0</v>
      </c>
      <c r="AW200" s="311">
        <f>AS200+AT200+AU200+AV200</f>
        <v>0</v>
      </c>
    </row>
    <row r="201" spans="2:49" ht="16.25" hidden="1" customHeight="1" outlineLevel="1">
      <c r="B201" s="445" t="s">
        <v>155</v>
      </c>
      <c r="C201" s="486" t="s">
        <v>0</v>
      </c>
      <c r="D201" s="92" t="s">
        <v>141</v>
      </c>
      <c r="E201" s="296"/>
      <c r="F201" s="93"/>
      <c r="G201" s="93"/>
      <c r="H201" s="297" t="s">
        <v>142</v>
      </c>
      <c r="I201" s="287"/>
      <c r="J201" s="301"/>
      <c r="K201" s="301"/>
      <c r="L201" s="357">
        <f t="shared" ref="L201:L249" si="75">I201*J201*K201</f>
        <v>0</v>
      </c>
      <c r="M201" s="287"/>
      <c r="N201" s="288"/>
      <c r="O201" s="288"/>
      <c r="P201" s="289">
        <f t="shared" ref="P201:P249" si="76">M201+N201+O201</f>
        <v>0</v>
      </c>
      <c r="Q201" s="288"/>
      <c r="R201" s="288"/>
      <c r="S201" s="288"/>
      <c r="T201" s="289">
        <f t="shared" ref="T201:T249" si="77">Q201+R201+S201</f>
        <v>0</v>
      </c>
      <c r="U201" s="288"/>
      <c r="V201" s="288"/>
      <c r="W201" s="288"/>
      <c r="X201" s="290">
        <f t="shared" ref="X201:X249" si="78">U201+V201+W201</f>
        <v>0</v>
      </c>
      <c r="Y201" s="288"/>
      <c r="Z201" s="288"/>
      <c r="AA201" s="288"/>
      <c r="AB201" s="291">
        <f t="shared" ref="AB201:AB249" si="79">Y201+Z201+AA201</f>
        <v>0</v>
      </c>
      <c r="AC201" s="287"/>
      <c r="AD201" s="288"/>
      <c r="AE201" s="288"/>
      <c r="AF201" s="289">
        <f t="shared" ref="AF201:AF250" si="80">AC201+AD201+AE201</f>
        <v>0</v>
      </c>
      <c r="AG201" s="288"/>
      <c r="AH201" s="288"/>
      <c r="AI201" s="288"/>
      <c r="AJ201" s="289">
        <f t="shared" si="59"/>
        <v>0</v>
      </c>
      <c r="AK201" s="288"/>
      <c r="AL201" s="288"/>
      <c r="AM201" s="288"/>
      <c r="AN201" s="290">
        <f t="shared" si="60"/>
        <v>0</v>
      </c>
      <c r="AO201" s="288"/>
      <c r="AP201" s="288"/>
      <c r="AQ201" s="288"/>
      <c r="AR201" s="291">
        <f t="shared" si="61"/>
        <v>0</v>
      </c>
      <c r="AS201" s="288"/>
      <c r="AT201" s="288"/>
      <c r="AU201" s="288"/>
      <c r="AV201" s="288"/>
      <c r="AW201" s="291">
        <f t="shared" ref="AW201:AW249" si="81">AS201+AT201+AU201+AV201</f>
        <v>0</v>
      </c>
    </row>
    <row r="202" spans="2:49" ht="16.25" hidden="1" customHeight="1" outlineLevel="1">
      <c r="B202" s="446"/>
      <c r="C202" s="487"/>
      <c r="D202" s="23" t="s">
        <v>141</v>
      </c>
      <c r="E202" s="43"/>
      <c r="F202" s="47"/>
      <c r="G202" s="47"/>
      <c r="H202" s="95" t="s">
        <v>142</v>
      </c>
      <c r="I202" s="84"/>
      <c r="J202" s="70"/>
      <c r="K202" s="70"/>
      <c r="L202" s="358">
        <f t="shared" si="75"/>
        <v>0</v>
      </c>
      <c r="M202" s="84"/>
      <c r="N202" s="53"/>
      <c r="O202" s="53"/>
      <c r="P202" s="4">
        <f t="shared" si="76"/>
        <v>0</v>
      </c>
      <c r="Q202" s="53"/>
      <c r="R202" s="53"/>
      <c r="S202" s="53"/>
      <c r="T202" s="4">
        <f t="shared" si="77"/>
        <v>0</v>
      </c>
      <c r="U202" s="53"/>
      <c r="V202" s="53"/>
      <c r="W202" s="53"/>
      <c r="X202" s="7">
        <f t="shared" si="78"/>
        <v>0</v>
      </c>
      <c r="Y202" s="53"/>
      <c r="Z202" s="53"/>
      <c r="AA202" s="53"/>
      <c r="AB202" s="85">
        <f t="shared" si="79"/>
        <v>0</v>
      </c>
      <c r="AC202" s="84"/>
      <c r="AD202" s="53"/>
      <c r="AE202" s="53"/>
      <c r="AF202" s="4">
        <f t="shared" si="80"/>
        <v>0</v>
      </c>
      <c r="AG202" s="53"/>
      <c r="AH202" s="53"/>
      <c r="AI202" s="53"/>
      <c r="AJ202" s="4">
        <f t="shared" si="59"/>
        <v>0</v>
      </c>
      <c r="AK202" s="53"/>
      <c r="AL202" s="53"/>
      <c r="AM202" s="53"/>
      <c r="AN202" s="7">
        <f t="shared" si="60"/>
        <v>0</v>
      </c>
      <c r="AO202" s="53"/>
      <c r="AP202" s="53"/>
      <c r="AQ202" s="53"/>
      <c r="AR202" s="85">
        <f t="shared" si="61"/>
        <v>0</v>
      </c>
      <c r="AS202" s="53"/>
      <c r="AT202" s="53"/>
      <c r="AU202" s="53"/>
      <c r="AV202" s="53"/>
      <c r="AW202" s="85">
        <f t="shared" si="81"/>
        <v>0</v>
      </c>
    </row>
    <row r="203" spans="2:49" ht="16.25" hidden="1" customHeight="1" outlineLevel="1">
      <c r="B203" s="446"/>
      <c r="C203" s="487"/>
      <c r="D203" s="23" t="s">
        <v>141</v>
      </c>
      <c r="E203" s="43"/>
      <c r="F203" s="47"/>
      <c r="G203" s="47"/>
      <c r="H203" s="95" t="s">
        <v>143</v>
      </c>
      <c r="I203" s="84"/>
      <c r="J203" s="70"/>
      <c r="K203" s="70"/>
      <c r="L203" s="358">
        <f t="shared" si="75"/>
        <v>0</v>
      </c>
      <c r="M203" s="84"/>
      <c r="N203" s="53"/>
      <c r="O203" s="53"/>
      <c r="P203" s="4">
        <f t="shared" si="76"/>
        <v>0</v>
      </c>
      <c r="Q203" s="53"/>
      <c r="R203" s="53"/>
      <c r="S203" s="53"/>
      <c r="T203" s="4">
        <f t="shared" si="77"/>
        <v>0</v>
      </c>
      <c r="U203" s="53"/>
      <c r="V203" s="53"/>
      <c r="W203" s="53"/>
      <c r="X203" s="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25" hidden="1" customHeight="1" outlineLevel="1">
      <c r="B204" s="446"/>
      <c r="C204" s="487"/>
      <c r="D204" s="23" t="s">
        <v>141</v>
      </c>
      <c r="E204" s="43"/>
      <c r="F204" s="47"/>
      <c r="G204" s="47"/>
      <c r="H204" s="95" t="s">
        <v>144</v>
      </c>
      <c r="I204" s="84"/>
      <c r="J204" s="70"/>
      <c r="K204" s="70"/>
      <c r="L204" s="358">
        <f t="shared" si="75"/>
        <v>0</v>
      </c>
      <c r="M204" s="84"/>
      <c r="N204" s="53"/>
      <c r="O204" s="53"/>
      <c r="P204" s="4">
        <f t="shared" si="76"/>
        <v>0</v>
      </c>
      <c r="Q204" s="53"/>
      <c r="R204" s="53"/>
      <c r="S204" s="53"/>
      <c r="T204" s="4">
        <f t="shared" si="77"/>
        <v>0</v>
      </c>
      <c r="U204" s="53"/>
      <c r="V204" s="53"/>
      <c r="W204" s="53"/>
      <c r="X204" s="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25" hidden="1" customHeight="1" outlineLevel="1">
      <c r="B205" s="446"/>
      <c r="C205" s="487"/>
      <c r="D205" s="23" t="s">
        <v>141</v>
      </c>
      <c r="E205" s="44"/>
      <c r="F205" s="49"/>
      <c r="G205" s="49"/>
      <c r="H205" s="95" t="s">
        <v>145</v>
      </c>
      <c r="I205" s="84"/>
      <c r="J205" s="70"/>
      <c r="K205" s="70"/>
      <c r="L205" s="358">
        <f t="shared" si="75"/>
        <v>0</v>
      </c>
      <c r="M205" s="84"/>
      <c r="N205" s="53"/>
      <c r="O205" s="53"/>
      <c r="P205" s="4">
        <f t="shared" si="76"/>
        <v>0</v>
      </c>
      <c r="Q205" s="53"/>
      <c r="R205" s="53"/>
      <c r="S205" s="53"/>
      <c r="T205" s="4">
        <f t="shared" si="77"/>
        <v>0</v>
      </c>
      <c r="U205" s="53"/>
      <c r="V205" s="53"/>
      <c r="W205" s="53"/>
      <c r="X205" s="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25" hidden="1" customHeight="1" outlineLevel="1">
      <c r="B206" s="446"/>
      <c r="C206" s="487"/>
      <c r="D206" s="23" t="s">
        <v>141</v>
      </c>
      <c r="E206" s="43"/>
      <c r="F206" s="47"/>
      <c r="G206" s="47"/>
      <c r="H206" s="95" t="s">
        <v>146</v>
      </c>
      <c r="I206" s="84"/>
      <c r="J206" s="70"/>
      <c r="K206" s="70"/>
      <c r="L206" s="358">
        <f t="shared" si="75"/>
        <v>0</v>
      </c>
      <c r="M206" s="84"/>
      <c r="N206" s="53"/>
      <c r="O206" s="53"/>
      <c r="P206" s="4">
        <f t="shared" si="76"/>
        <v>0</v>
      </c>
      <c r="Q206" s="53"/>
      <c r="R206" s="53"/>
      <c r="S206" s="53"/>
      <c r="T206" s="4">
        <f t="shared" si="77"/>
        <v>0</v>
      </c>
      <c r="U206" s="53"/>
      <c r="V206" s="53"/>
      <c r="W206" s="53"/>
      <c r="X206" s="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25" hidden="1" customHeight="1" outlineLevel="1">
      <c r="B207" s="446"/>
      <c r="C207" s="487"/>
      <c r="D207" s="23" t="s">
        <v>147</v>
      </c>
      <c r="E207" s="45"/>
      <c r="F207" s="50"/>
      <c r="G207" s="50"/>
      <c r="H207" s="96"/>
      <c r="I207" s="84"/>
      <c r="J207" s="70"/>
      <c r="K207" s="70"/>
      <c r="L207" s="358">
        <f t="shared" si="75"/>
        <v>0</v>
      </c>
      <c r="M207" s="84"/>
      <c r="N207" s="53"/>
      <c r="O207" s="53"/>
      <c r="P207" s="4">
        <f t="shared" si="76"/>
        <v>0</v>
      </c>
      <c r="Q207" s="53"/>
      <c r="R207" s="53"/>
      <c r="S207" s="53"/>
      <c r="T207" s="4">
        <f t="shared" si="77"/>
        <v>0</v>
      </c>
      <c r="U207" s="53"/>
      <c r="V207" s="53"/>
      <c r="W207" s="53"/>
      <c r="X207" s="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25" hidden="1" customHeight="1" outlineLevel="1">
      <c r="B208" s="446"/>
      <c r="C208" s="487"/>
      <c r="D208" s="23" t="s">
        <v>148</v>
      </c>
      <c r="E208" s="23"/>
      <c r="F208" s="47"/>
      <c r="G208" s="47"/>
      <c r="H208" s="48"/>
      <c r="I208" s="84"/>
      <c r="J208" s="70"/>
      <c r="K208" s="70"/>
      <c r="L208" s="358">
        <f t="shared" ref="L208:L221" si="82">I208*J208*K208</f>
        <v>0</v>
      </c>
      <c r="M208" s="84"/>
      <c r="N208" s="53"/>
      <c r="O208" s="53"/>
      <c r="P208" s="4">
        <f t="shared" ref="P208:P221" si="83">M208+N208+O208</f>
        <v>0</v>
      </c>
      <c r="Q208" s="53"/>
      <c r="R208" s="53"/>
      <c r="S208" s="53"/>
      <c r="T208" s="4">
        <f t="shared" ref="T208:T221" si="84">Q208+R208+S208</f>
        <v>0</v>
      </c>
      <c r="U208" s="53"/>
      <c r="V208" s="53"/>
      <c r="W208" s="53"/>
      <c r="X208" s="7">
        <f t="shared" ref="X208:X221" si="85">U208+V208+W208</f>
        <v>0</v>
      </c>
      <c r="Y208" s="53"/>
      <c r="Z208" s="53"/>
      <c r="AA208" s="53"/>
      <c r="AB208" s="85">
        <f t="shared" ref="AB208:AB221" si="86">Y208+Z208+AA208</f>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25" hidden="1" customHeight="1" outlineLevel="1">
      <c r="B209" s="446"/>
      <c r="C209" s="487"/>
      <c r="D209" s="23" t="s">
        <v>149</v>
      </c>
      <c r="E209" s="23"/>
      <c r="F209" s="47"/>
      <c r="G209" s="47"/>
      <c r="H209" s="48"/>
      <c r="I209" s="84"/>
      <c r="J209" s="70"/>
      <c r="K209" s="70"/>
      <c r="L209" s="358">
        <f t="shared" si="82"/>
        <v>0</v>
      </c>
      <c r="M209" s="84"/>
      <c r="N209" s="53"/>
      <c r="O209" s="53"/>
      <c r="P209" s="4">
        <f t="shared" si="83"/>
        <v>0</v>
      </c>
      <c r="Q209" s="53"/>
      <c r="R209" s="53"/>
      <c r="S209" s="53"/>
      <c r="T209" s="4">
        <f t="shared" si="84"/>
        <v>0</v>
      </c>
      <c r="U209" s="53"/>
      <c r="V209" s="53"/>
      <c r="W209" s="53"/>
      <c r="X209" s="7">
        <f t="shared" si="85"/>
        <v>0</v>
      </c>
      <c r="Y209" s="53"/>
      <c r="Z209" s="53"/>
      <c r="AA209" s="53"/>
      <c r="AB209" s="85">
        <f t="shared" si="86"/>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25" hidden="1" customHeight="1" outlineLevel="1">
      <c r="B210" s="446"/>
      <c r="C210" s="487"/>
      <c r="D210" s="23" t="s">
        <v>150</v>
      </c>
      <c r="E210" s="23"/>
      <c r="F210" s="47"/>
      <c r="G210" s="47"/>
      <c r="H210" s="48"/>
      <c r="I210" s="84"/>
      <c r="J210" s="70"/>
      <c r="K210" s="70"/>
      <c r="L210" s="358">
        <f t="shared" si="82"/>
        <v>0</v>
      </c>
      <c r="M210" s="84"/>
      <c r="N210" s="53"/>
      <c r="O210" s="53"/>
      <c r="P210" s="4">
        <f t="shared" si="83"/>
        <v>0</v>
      </c>
      <c r="Q210" s="53"/>
      <c r="R210" s="53"/>
      <c r="S210" s="53"/>
      <c r="T210" s="4">
        <f t="shared" si="84"/>
        <v>0</v>
      </c>
      <c r="U210" s="53"/>
      <c r="V210" s="53"/>
      <c r="W210" s="53"/>
      <c r="X210" s="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25" hidden="1" customHeight="1" outlineLevel="1">
      <c r="B211" s="446"/>
      <c r="C211" s="487"/>
      <c r="D211" s="23" t="s">
        <v>151</v>
      </c>
      <c r="E211" s="23"/>
      <c r="F211" s="47"/>
      <c r="G211" s="47"/>
      <c r="H211" s="48"/>
      <c r="I211" s="84"/>
      <c r="J211" s="70"/>
      <c r="K211" s="70"/>
      <c r="L211" s="358">
        <f t="shared" si="82"/>
        <v>0</v>
      </c>
      <c r="M211" s="84"/>
      <c r="N211" s="53"/>
      <c r="O211" s="53"/>
      <c r="P211" s="4">
        <f t="shared" si="83"/>
        <v>0</v>
      </c>
      <c r="Q211" s="53"/>
      <c r="R211" s="53"/>
      <c r="S211" s="53"/>
      <c r="T211" s="4">
        <f t="shared" si="84"/>
        <v>0</v>
      </c>
      <c r="U211" s="53"/>
      <c r="V211" s="53"/>
      <c r="W211" s="53"/>
      <c r="X211" s="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25" hidden="1" customHeight="1" outlineLevel="1">
      <c r="B212" s="446"/>
      <c r="C212" s="487"/>
      <c r="D212" s="23" t="s">
        <v>54</v>
      </c>
      <c r="E212" s="23"/>
      <c r="F212" s="47"/>
      <c r="G212" s="47"/>
      <c r="H212" s="48"/>
      <c r="I212" s="84"/>
      <c r="J212" s="70"/>
      <c r="K212" s="70"/>
      <c r="L212" s="358">
        <f t="shared" si="82"/>
        <v>0</v>
      </c>
      <c r="M212" s="84"/>
      <c r="N212" s="53"/>
      <c r="O212" s="53"/>
      <c r="P212" s="4">
        <f t="shared" si="83"/>
        <v>0</v>
      </c>
      <c r="Q212" s="53"/>
      <c r="R212" s="53"/>
      <c r="S212" s="53"/>
      <c r="T212" s="4">
        <f t="shared" si="84"/>
        <v>0</v>
      </c>
      <c r="U212" s="53"/>
      <c r="V212" s="53"/>
      <c r="W212" s="53"/>
      <c r="X212" s="7">
        <f t="shared" si="85"/>
        <v>0</v>
      </c>
      <c r="Y212" s="53"/>
      <c r="Z212" s="53"/>
      <c r="AA212" s="53"/>
      <c r="AB212" s="85">
        <f t="shared" si="86"/>
        <v>0</v>
      </c>
      <c r="AC212" s="84"/>
      <c r="AD212" s="53"/>
      <c r="AE212" s="53"/>
      <c r="AF212" s="4">
        <f t="shared" si="80"/>
        <v>0</v>
      </c>
      <c r="AG212" s="53"/>
      <c r="AH212" s="53"/>
      <c r="AI212" s="53"/>
      <c r="AJ212" s="4">
        <f t="shared" ref="AJ212:AJ275" si="87">AG212+AH212+AI212</f>
        <v>0</v>
      </c>
      <c r="AK212" s="53"/>
      <c r="AL212" s="53"/>
      <c r="AM212" s="53"/>
      <c r="AN212" s="7">
        <f t="shared" ref="AN212:AN275" si="88">AK212+AL212+AM212</f>
        <v>0</v>
      </c>
      <c r="AO212" s="53"/>
      <c r="AP212" s="53"/>
      <c r="AQ212" s="53"/>
      <c r="AR212" s="85">
        <f t="shared" ref="AR212:AR275" si="89">AO212+AP212+AQ212</f>
        <v>0</v>
      </c>
      <c r="AS212" s="53"/>
      <c r="AT212" s="53"/>
      <c r="AU212" s="53"/>
      <c r="AV212" s="53"/>
      <c r="AW212" s="85">
        <f t="shared" si="81"/>
        <v>0</v>
      </c>
    </row>
    <row r="213" spans="2:49" ht="16.25" hidden="1" customHeight="1" outlineLevel="1">
      <c r="B213" s="446"/>
      <c r="C213" s="487"/>
      <c r="D213" s="23" t="s">
        <v>57</v>
      </c>
      <c r="E213" s="23"/>
      <c r="F213" s="47"/>
      <c r="G213" s="47"/>
      <c r="H213" s="48"/>
      <c r="I213" s="84"/>
      <c r="J213" s="70"/>
      <c r="K213" s="70"/>
      <c r="L213" s="358">
        <f t="shared" si="82"/>
        <v>0</v>
      </c>
      <c r="M213" s="84"/>
      <c r="N213" s="53"/>
      <c r="O213" s="53"/>
      <c r="P213" s="4">
        <f t="shared" si="83"/>
        <v>0</v>
      </c>
      <c r="Q213" s="53"/>
      <c r="R213" s="53"/>
      <c r="S213" s="53"/>
      <c r="T213" s="4">
        <f t="shared" si="84"/>
        <v>0</v>
      </c>
      <c r="U213" s="53"/>
      <c r="V213" s="53"/>
      <c r="W213" s="53"/>
      <c r="X213" s="7">
        <f t="shared" si="85"/>
        <v>0</v>
      </c>
      <c r="Y213" s="53"/>
      <c r="Z213" s="53"/>
      <c r="AA213" s="53"/>
      <c r="AB213" s="85">
        <f t="shared" si="86"/>
        <v>0</v>
      </c>
      <c r="AC213" s="84"/>
      <c r="AD213" s="53"/>
      <c r="AE213" s="53"/>
      <c r="AF213" s="4">
        <f t="shared" si="80"/>
        <v>0</v>
      </c>
      <c r="AG213" s="53"/>
      <c r="AH213" s="53"/>
      <c r="AI213" s="53"/>
      <c r="AJ213" s="4">
        <f t="shared" si="87"/>
        <v>0</v>
      </c>
      <c r="AK213" s="53"/>
      <c r="AL213" s="53"/>
      <c r="AM213" s="53"/>
      <c r="AN213" s="7">
        <f t="shared" si="88"/>
        <v>0</v>
      </c>
      <c r="AO213" s="53"/>
      <c r="AP213" s="53"/>
      <c r="AQ213" s="53"/>
      <c r="AR213" s="85">
        <f t="shared" si="89"/>
        <v>0</v>
      </c>
      <c r="AS213" s="53"/>
      <c r="AT213" s="53"/>
      <c r="AU213" s="53"/>
      <c r="AV213" s="53"/>
      <c r="AW213" s="85">
        <f t="shared" si="81"/>
        <v>0</v>
      </c>
    </row>
    <row r="214" spans="2:49" ht="16.25" hidden="1" customHeight="1" outlineLevel="1">
      <c r="B214" s="446"/>
      <c r="C214" s="487"/>
      <c r="D214" s="23" t="s">
        <v>57</v>
      </c>
      <c r="E214" s="23"/>
      <c r="F214" s="47"/>
      <c r="G214" s="47"/>
      <c r="H214" s="48"/>
      <c r="I214" s="84"/>
      <c r="J214" s="70"/>
      <c r="K214" s="70"/>
      <c r="L214" s="358">
        <f t="shared" si="82"/>
        <v>0</v>
      </c>
      <c r="M214" s="84"/>
      <c r="N214" s="53"/>
      <c r="O214" s="53"/>
      <c r="P214" s="4">
        <f t="shared" si="83"/>
        <v>0</v>
      </c>
      <c r="Q214" s="53"/>
      <c r="R214" s="53"/>
      <c r="S214" s="53"/>
      <c r="T214" s="4">
        <f t="shared" si="84"/>
        <v>0</v>
      </c>
      <c r="U214" s="53"/>
      <c r="V214" s="53"/>
      <c r="W214" s="53"/>
      <c r="X214" s="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25" hidden="1" customHeight="1" outlineLevel="1">
      <c r="B215" s="446"/>
      <c r="C215" s="487"/>
      <c r="D215" s="23"/>
      <c r="E215" s="23"/>
      <c r="F215" s="47"/>
      <c r="G215" s="47"/>
      <c r="H215" s="48"/>
      <c r="I215" s="84"/>
      <c r="J215" s="70"/>
      <c r="K215" s="70"/>
      <c r="L215" s="358">
        <f t="shared" si="82"/>
        <v>0</v>
      </c>
      <c r="M215" s="84"/>
      <c r="N215" s="53"/>
      <c r="O215" s="53"/>
      <c r="P215" s="4">
        <f t="shared" si="83"/>
        <v>0</v>
      </c>
      <c r="Q215" s="53"/>
      <c r="R215" s="53"/>
      <c r="S215" s="53"/>
      <c r="T215" s="4">
        <f t="shared" si="84"/>
        <v>0</v>
      </c>
      <c r="U215" s="53"/>
      <c r="V215" s="53"/>
      <c r="W215" s="53"/>
      <c r="X215" s="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25" hidden="1" customHeight="1" outlineLevel="1">
      <c r="B216" s="446"/>
      <c r="C216" s="487"/>
      <c r="D216" s="23"/>
      <c r="E216" s="23"/>
      <c r="F216" s="47"/>
      <c r="G216" s="47"/>
      <c r="H216" s="48"/>
      <c r="I216" s="84"/>
      <c r="J216" s="70"/>
      <c r="K216" s="70"/>
      <c r="L216" s="358">
        <f t="shared" si="82"/>
        <v>0</v>
      </c>
      <c r="M216" s="84"/>
      <c r="N216" s="53"/>
      <c r="O216" s="53"/>
      <c r="P216" s="4">
        <f t="shared" si="83"/>
        <v>0</v>
      </c>
      <c r="Q216" s="53"/>
      <c r="R216" s="53"/>
      <c r="S216" s="53"/>
      <c r="T216" s="4">
        <f t="shared" si="84"/>
        <v>0</v>
      </c>
      <c r="U216" s="53"/>
      <c r="V216" s="53"/>
      <c r="W216" s="53"/>
      <c r="X216" s="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25" hidden="1" customHeight="1" outlineLevel="1">
      <c r="B217" s="446"/>
      <c r="C217" s="487"/>
      <c r="D217" s="23"/>
      <c r="E217" s="23"/>
      <c r="F217" s="47"/>
      <c r="G217" s="47"/>
      <c r="H217" s="48"/>
      <c r="I217" s="84"/>
      <c r="J217" s="70"/>
      <c r="K217" s="70"/>
      <c r="L217" s="358">
        <f t="shared" si="82"/>
        <v>0</v>
      </c>
      <c r="M217" s="84"/>
      <c r="N217" s="53"/>
      <c r="O217" s="53"/>
      <c r="P217" s="4">
        <f t="shared" si="83"/>
        <v>0</v>
      </c>
      <c r="Q217" s="53"/>
      <c r="R217" s="53"/>
      <c r="S217" s="53"/>
      <c r="T217" s="4">
        <f t="shared" si="84"/>
        <v>0</v>
      </c>
      <c r="U217" s="53"/>
      <c r="V217" s="53"/>
      <c r="W217" s="53"/>
      <c r="X217" s="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25" hidden="1" customHeight="1" outlineLevel="1">
      <c r="B218" s="446"/>
      <c r="C218" s="487"/>
      <c r="D218" s="23"/>
      <c r="E218" s="23"/>
      <c r="F218" s="47"/>
      <c r="G218" s="47"/>
      <c r="H218" s="48"/>
      <c r="I218" s="84"/>
      <c r="J218" s="70"/>
      <c r="K218" s="70"/>
      <c r="L218" s="358">
        <f t="shared" si="82"/>
        <v>0</v>
      </c>
      <c r="M218" s="84"/>
      <c r="N218" s="53"/>
      <c r="O218" s="53"/>
      <c r="P218" s="4">
        <f t="shared" si="83"/>
        <v>0</v>
      </c>
      <c r="Q218" s="53"/>
      <c r="R218" s="53"/>
      <c r="S218" s="53"/>
      <c r="T218" s="4">
        <f t="shared" si="84"/>
        <v>0</v>
      </c>
      <c r="U218" s="53"/>
      <c r="V218" s="53"/>
      <c r="W218" s="53"/>
      <c r="X218" s="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25" hidden="1" customHeight="1" outlineLevel="1">
      <c r="B219" s="446"/>
      <c r="C219" s="487"/>
      <c r="D219" s="23"/>
      <c r="E219" s="23"/>
      <c r="F219" s="47"/>
      <c r="G219" s="47"/>
      <c r="H219" s="48"/>
      <c r="I219" s="84"/>
      <c r="J219" s="70"/>
      <c r="K219" s="70"/>
      <c r="L219" s="358">
        <f t="shared" si="82"/>
        <v>0</v>
      </c>
      <c r="M219" s="84"/>
      <c r="N219" s="53"/>
      <c r="O219" s="53"/>
      <c r="P219" s="4">
        <f t="shared" si="83"/>
        <v>0</v>
      </c>
      <c r="Q219" s="53"/>
      <c r="R219" s="53"/>
      <c r="S219" s="53"/>
      <c r="T219" s="4">
        <f t="shared" si="84"/>
        <v>0</v>
      </c>
      <c r="U219" s="53"/>
      <c r="V219" s="53"/>
      <c r="W219" s="53"/>
      <c r="X219" s="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25" hidden="1" customHeight="1" outlineLevel="1">
      <c r="B220" s="446"/>
      <c r="C220" s="487"/>
      <c r="D220" s="23"/>
      <c r="E220" s="23"/>
      <c r="F220" s="47"/>
      <c r="G220" s="47"/>
      <c r="H220" s="48"/>
      <c r="I220" s="84"/>
      <c r="J220" s="70"/>
      <c r="K220" s="70"/>
      <c r="L220" s="358">
        <f t="shared" si="82"/>
        <v>0</v>
      </c>
      <c r="M220" s="84"/>
      <c r="N220" s="53"/>
      <c r="O220" s="53"/>
      <c r="P220" s="4">
        <f t="shared" si="83"/>
        <v>0</v>
      </c>
      <c r="Q220" s="53"/>
      <c r="R220" s="53"/>
      <c r="S220" s="53"/>
      <c r="T220" s="4">
        <f t="shared" si="84"/>
        <v>0</v>
      </c>
      <c r="U220" s="53"/>
      <c r="V220" s="53"/>
      <c r="W220" s="53"/>
      <c r="X220" s="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25" hidden="1" customHeight="1" outlineLevel="1">
      <c r="B221" s="446"/>
      <c r="C221" s="487"/>
      <c r="D221" s="23"/>
      <c r="E221" s="23"/>
      <c r="F221" s="47"/>
      <c r="G221" s="47"/>
      <c r="H221" s="48"/>
      <c r="I221" s="84"/>
      <c r="J221" s="70"/>
      <c r="K221" s="70"/>
      <c r="L221" s="358">
        <f t="shared" si="82"/>
        <v>0</v>
      </c>
      <c r="M221" s="84"/>
      <c r="N221" s="53"/>
      <c r="O221" s="53"/>
      <c r="P221" s="4">
        <f t="shared" si="83"/>
        <v>0</v>
      </c>
      <c r="Q221" s="53"/>
      <c r="R221" s="53"/>
      <c r="S221" s="53"/>
      <c r="T221" s="4">
        <f t="shared" si="84"/>
        <v>0</v>
      </c>
      <c r="U221" s="53"/>
      <c r="V221" s="53"/>
      <c r="W221" s="53"/>
      <c r="X221" s="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25" hidden="1" customHeight="1" outlineLevel="1">
      <c r="B222" s="446"/>
      <c r="C222" s="487"/>
      <c r="D222" s="23"/>
      <c r="E222" s="23"/>
      <c r="F222" s="47"/>
      <c r="G222" s="47"/>
      <c r="H222" s="48"/>
      <c r="I222" s="84"/>
      <c r="J222" s="70"/>
      <c r="K222" s="70"/>
      <c r="L222" s="358">
        <f t="shared" si="75"/>
        <v>0</v>
      </c>
      <c r="M222" s="84"/>
      <c r="N222" s="53"/>
      <c r="O222" s="53"/>
      <c r="P222" s="4">
        <f t="shared" si="76"/>
        <v>0</v>
      </c>
      <c r="Q222" s="53"/>
      <c r="R222" s="53"/>
      <c r="S222" s="53"/>
      <c r="T222" s="4">
        <f t="shared" si="77"/>
        <v>0</v>
      </c>
      <c r="U222" s="53"/>
      <c r="V222" s="53"/>
      <c r="W222" s="53"/>
      <c r="X222" s="7">
        <f t="shared" si="78"/>
        <v>0</v>
      </c>
      <c r="Y222" s="53"/>
      <c r="Z222" s="53"/>
      <c r="AA222" s="53"/>
      <c r="AB222" s="85">
        <f t="shared" si="79"/>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25" hidden="1" customHeight="1" outlineLevel="1">
      <c r="B223" s="446"/>
      <c r="C223" s="487"/>
      <c r="D223" s="23"/>
      <c r="E223" s="23"/>
      <c r="F223" s="47"/>
      <c r="G223" s="47"/>
      <c r="H223" s="48"/>
      <c r="I223" s="84"/>
      <c r="J223" s="70"/>
      <c r="K223" s="70"/>
      <c r="L223" s="358">
        <f t="shared" si="75"/>
        <v>0</v>
      </c>
      <c r="M223" s="84"/>
      <c r="N223" s="53"/>
      <c r="O223" s="53"/>
      <c r="P223" s="4">
        <f t="shared" si="76"/>
        <v>0</v>
      </c>
      <c r="Q223" s="53"/>
      <c r="R223" s="53"/>
      <c r="S223" s="53"/>
      <c r="T223" s="4">
        <f t="shared" si="77"/>
        <v>0</v>
      </c>
      <c r="U223" s="53"/>
      <c r="V223" s="53"/>
      <c r="W223" s="53"/>
      <c r="X223" s="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25" hidden="1" customHeight="1" outlineLevel="1">
      <c r="B224" s="446"/>
      <c r="C224" s="487"/>
      <c r="D224" s="23"/>
      <c r="E224" s="23"/>
      <c r="F224" s="47"/>
      <c r="G224" s="47"/>
      <c r="H224" s="48"/>
      <c r="I224" s="84"/>
      <c r="J224" s="70"/>
      <c r="K224" s="70"/>
      <c r="L224" s="358">
        <f t="shared" si="75"/>
        <v>0</v>
      </c>
      <c r="M224" s="84"/>
      <c r="N224" s="53"/>
      <c r="O224" s="53"/>
      <c r="P224" s="4">
        <f t="shared" si="76"/>
        <v>0</v>
      </c>
      <c r="Q224" s="53"/>
      <c r="R224" s="53"/>
      <c r="S224" s="53"/>
      <c r="T224" s="4">
        <f t="shared" si="77"/>
        <v>0</v>
      </c>
      <c r="U224" s="53"/>
      <c r="V224" s="53"/>
      <c r="W224" s="53"/>
      <c r="X224" s="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25" hidden="1" customHeight="1" outlineLevel="1">
      <c r="B225" s="446"/>
      <c r="C225" s="487"/>
      <c r="D225" s="23"/>
      <c r="E225" s="23"/>
      <c r="F225" s="47"/>
      <c r="G225" s="47"/>
      <c r="H225" s="48"/>
      <c r="I225" s="84"/>
      <c r="J225" s="70"/>
      <c r="K225" s="70"/>
      <c r="L225" s="358">
        <f t="shared" si="75"/>
        <v>0</v>
      </c>
      <c r="M225" s="84"/>
      <c r="N225" s="53"/>
      <c r="O225" s="53"/>
      <c r="P225" s="4">
        <f t="shared" si="76"/>
        <v>0</v>
      </c>
      <c r="Q225" s="53"/>
      <c r="R225" s="53"/>
      <c r="S225" s="53"/>
      <c r="T225" s="4">
        <f t="shared" si="77"/>
        <v>0</v>
      </c>
      <c r="U225" s="53"/>
      <c r="V225" s="53"/>
      <c r="W225" s="53"/>
      <c r="X225" s="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25" hidden="1" customHeight="1" outlineLevel="1">
      <c r="B226" s="446"/>
      <c r="C226" s="487"/>
      <c r="D226" s="23"/>
      <c r="E226" s="23"/>
      <c r="F226" s="47"/>
      <c r="G226" s="47"/>
      <c r="H226" s="48"/>
      <c r="I226" s="84"/>
      <c r="J226" s="70"/>
      <c r="K226" s="70"/>
      <c r="L226" s="358">
        <f t="shared" si="75"/>
        <v>0</v>
      </c>
      <c r="M226" s="84"/>
      <c r="N226" s="53"/>
      <c r="O226" s="53"/>
      <c r="P226" s="4">
        <f t="shared" si="76"/>
        <v>0</v>
      </c>
      <c r="Q226" s="53"/>
      <c r="R226" s="53"/>
      <c r="S226" s="53"/>
      <c r="T226" s="4">
        <f t="shared" si="77"/>
        <v>0</v>
      </c>
      <c r="U226" s="53"/>
      <c r="V226" s="53"/>
      <c r="W226" s="53"/>
      <c r="X226" s="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25" hidden="1" customHeight="1" outlineLevel="1">
      <c r="B227" s="446"/>
      <c r="C227" s="487"/>
      <c r="D227" s="23"/>
      <c r="E227" s="23"/>
      <c r="F227" s="47"/>
      <c r="G227" s="47"/>
      <c r="H227" s="48"/>
      <c r="I227" s="84"/>
      <c r="J227" s="70"/>
      <c r="K227" s="70"/>
      <c r="L227" s="358">
        <f t="shared" si="75"/>
        <v>0</v>
      </c>
      <c r="M227" s="84"/>
      <c r="N227" s="53"/>
      <c r="O227" s="53"/>
      <c r="P227" s="4">
        <f t="shared" si="76"/>
        <v>0</v>
      </c>
      <c r="Q227" s="53"/>
      <c r="R227" s="53"/>
      <c r="S227" s="53"/>
      <c r="T227" s="4">
        <f t="shared" si="77"/>
        <v>0</v>
      </c>
      <c r="U227" s="53"/>
      <c r="V227" s="53"/>
      <c r="W227" s="53"/>
      <c r="X227" s="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25" hidden="1" customHeight="1" outlineLevel="1">
      <c r="B228" s="446"/>
      <c r="C228" s="487"/>
      <c r="D228" s="23"/>
      <c r="E228" s="23"/>
      <c r="F228" s="47"/>
      <c r="G228" s="47"/>
      <c r="H228" s="48"/>
      <c r="I228" s="84"/>
      <c r="J228" s="70"/>
      <c r="K228" s="70"/>
      <c r="L228" s="358">
        <f t="shared" si="75"/>
        <v>0</v>
      </c>
      <c r="M228" s="84"/>
      <c r="N228" s="53"/>
      <c r="O228" s="53"/>
      <c r="P228" s="4">
        <f t="shared" si="76"/>
        <v>0</v>
      </c>
      <c r="Q228" s="53"/>
      <c r="R228" s="53"/>
      <c r="S228" s="53"/>
      <c r="T228" s="4">
        <f t="shared" si="77"/>
        <v>0</v>
      </c>
      <c r="U228" s="53"/>
      <c r="V228" s="53"/>
      <c r="W228" s="53"/>
      <c r="X228" s="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25" hidden="1" customHeight="1" outlineLevel="1">
      <c r="B229" s="446"/>
      <c r="C229" s="487"/>
      <c r="D229" s="23"/>
      <c r="E229" s="23"/>
      <c r="F229" s="47"/>
      <c r="G229" s="47"/>
      <c r="H229" s="48"/>
      <c r="I229" s="84"/>
      <c r="J229" s="70"/>
      <c r="K229" s="70"/>
      <c r="L229" s="358">
        <f t="shared" si="75"/>
        <v>0</v>
      </c>
      <c r="M229" s="84"/>
      <c r="N229" s="53"/>
      <c r="O229" s="53"/>
      <c r="P229" s="4">
        <f t="shared" si="76"/>
        <v>0</v>
      </c>
      <c r="Q229" s="53"/>
      <c r="R229" s="53"/>
      <c r="S229" s="53"/>
      <c r="T229" s="4">
        <f t="shared" si="77"/>
        <v>0</v>
      </c>
      <c r="U229" s="53"/>
      <c r="V229" s="53"/>
      <c r="W229" s="53"/>
      <c r="X229" s="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25" hidden="1" customHeight="1" outlineLevel="1">
      <c r="B230" s="446"/>
      <c r="C230" s="487"/>
      <c r="D230" s="23"/>
      <c r="E230" s="23"/>
      <c r="F230" s="47"/>
      <c r="G230" s="47"/>
      <c r="H230" s="48"/>
      <c r="I230" s="84"/>
      <c r="J230" s="70"/>
      <c r="K230" s="70"/>
      <c r="L230" s="358">
        <f t="shared" si="75"/>
        <v>0</v>
      </c>
      <c r="M230" s="84"/>
      <c r="N230" s="53"/>
      <c r="O230" s="53"/>
      <c r="P230" s="4">
        <f t="shared" si="76"/>
        <v>0</v>
      </c>
      <c r="Q230" s="53"/>
      <c r="R230" s="53"/>
      <c r="S230" s="53"/>
      <c r="T230" s="4">
        <f t="shared" si="77"/>
        <v>0</v>
      </c>
      <c r="U230" s="53"/>
      <c r="V230" s="53"/>
      <c r="W230" s="53"/>
      <c r="X230" s="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25" hidden="1" customHeight="1" outlineLevel="1">
      <c r="B231" s="446"/>
      <c r="C231" s="487"/>
      <c r="D231" s="23"/>
      <c r="E231" s="23"/>
      <c r="F231" s="47"/>
      <c r="G231" s="47"/>
      <c r="H231" s="48"/>
      <c r="I231" s="84"/>
      <c r="J231" s="70"/>
      <c r="K231" s="70"/>
      <c r="L231" s="358">
        <f t="shared" si="75"/>
        <v>0</v>
      </c>
      <c r="M231" s="84"/>
      <c r="N231" s="53"/>
      <c r="O231" s="53"/>
      <c r="P231" s="4">
        <f t="shared" si="76"/>
        <v>0</v>
      </c>
      <c r="Q231" s="53"/>
      <c r="R231" s="53"/>
      <c r="S231" s="53"/>
      <c r="T231" s="4">
        <f t="shared" si="77"/>
        <v>0</v>
      </c>
      <c r="U231" s="53"/>
      <c r="V231" s="53"/>
      <c r="W231" s="53"/>
      <c r="X231" s="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25" hidden="1" customHeight="1" outlineLevel="1">
      <c r="B232" s="446"/>
      <c r="C232" s="487"/>
      <c r="D232" s="23"/>
      <c r="E232" s="23"/>
      <c r="F232" s="47"/>
      <c r="G232" s="47"/>
      <c r="H232" s="48"/>
      <c r="I232" s="84"/>
      <c r="J232" s="70"/>
      <c r="K232" s="70"/>
      <c r="L232" s="358">
        <f t="shared" si="75"/>
        <v>0</v>
      </c>
      <c r="M232" s="84"/>
      <c r="N232" s="53"/>
      <c r="O232" s="53"/>
      <c r="P232" s="4">
        <f t="shared" si="76"/>
        <v>0</v>
      </c>
      <c r="Q232" s="53"/>
      <c r="R232" s="53"/>
      <c r="S232" s="53"/>
      <c r="T232" s="4">
        <f t="shared" si="77"/>
        <v>0</v>
      </c>
      <c r="U232" s="53"/>
      <c r="V232" s="53"/>
      <c r="W232" s="53"/>
      <c r="X232" s="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25" hidden="1" customHeight="1" outlineLevel="1">
      <c r="B233" s="446"/>
      <c r="C233" s="487"/>
      <c r="D233" s="23"/>
      <c r="E233" s="23"/>
      <c r="F233" s="47"/>
      <c r="G233" s="47"/>
      <c r="H233" s="48"/>
      <c r="I233" s="84"/>
      <c r="J233" s="70"/>
      <c r="K233" s="70"/>
      <c r="L233" s="358">
        <f t="shared" si="75"/>
        <v>0</v>
      </c>
      <c r="M233" s="84"/>
      <c r="N233" s="53"/>
      <c r="O233" s="53"/>
      <c r="P233" s="4">
        <f t="shared" si="76"/>
        <v>0</v>
      </c>
      <c r="Q233" s="53"/>
      <c r="R233" s="53"/>
      <c r="S233" s="53"/>
      <c r="T233" s="4">
        <f t="shared" si="77"/>
        <v>0</v>
      </c>
      <c r="U233" s="53"/>
      <c r="V233" s="53"/>
      <c r="W233" s="53"/>
      <c r="X233" s="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25" hidden="1" customHeight="1" outlineLevel="1">
      <c r="B234" s="446"/>
      <c r="C234" s="487"/>
      <c r="D234" s="23"/>
      <c r="E234" s="23"/>
      <c r="F234" s="47"/>
      <c r="G234" s="47"/>
      <c r="H234" s="48"/>
      <c r="I234" s="84"/>
      <c r="J234" s="70"/>
      <c r="K234" s="70"/>
      <c r="L234" s="358">
        <f t="shared" si="75"/>
        <v>0</v>
      </c>
      <c r="M234" s="84"/>
      <c r="N234" s="53"/>
      <c r="O234" s="53"/>
      <c r="P234" s="4">
        <f t="shared" si="76"/>
        <v>0</v>
      </c>
      <c r="Q234" s="53"/>
      <c r="R234" s="53"/>
      <c r="S234" s="53"/>
      <c r="T234" s="4">
        <f t="shared" si="77"/>
        <v>0</v>
      </c>
      <c r="U234" s="53"/>
      <c r="V234" s="53"/>
      <c r="W234" s="53"/>
      <c r="X234" s="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25" hidden="1" customHeight="1" outlineLevel="1">
      <c r="B235" s="446"/>
      <c r="C235" s="487"/>
      <c r="D235" s="23"/>
      <c r="E235" s="23"/>
      <c r="F235" s="47"/>
      <c r="G235" s="47"/>
      <c r="H235" s="48"/>
      <c r="I235" s="84"/>
      <c r="J235" s="70"/>
      <c r="K235" s="70"/>
      <c r="L235" s="358">
        <f t="shared" si="75"/>
        <v>0</v>
      </c>
      <c r="M235" s="84"/>
      <c r="N235" s="53"/>
      <c r="O235" s="53"/>
      <c r="P235" s="4">
        <f t="shared" si="76"/>
        <v>0</v>
      </c>
      <c r="Q235" s="53"/>
      <c r="R235" s="53"/>
      <c r="S235" s="53"/>
      <c r="T235" s="4">
        <f t="shared" si="77"/>
        <v>0</v>
      </c>
      <c r="U235" s="53"/>
      <c r="V235" s="53"/>
      <c r="W235" s="53"/>
      <c r="X235" s="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25" hidden="1" customHeight="1" outlineLevel="1">
      <c r="B236" s="446"/>
      <c r="C236" s="487"/>
      <c r="D236" s="23"/>
      <c r="E236" s="23"/>
      <c r="F236" s="47"/>
      <c r="G236" s="47"/>
      <c r="H236" s="48"/>
      <c r="I236" s="84"/>
      <c r="J236" s="70"/>
      <c r="K236" s="70"/>
      <c r="L236" s="358">
        <f t="shared" si="75"/>
        <v>0</v>
      </c>
      <c r="M236" s="84"/>
      <c r="N236" s="53"/>
      <c r="O236" s="53"/>
      <c r="P236" s="4">
        <f t="shared" si="76"/>
        <v>0</v>
      </c>
      <c r="Q236" s="53"/>
      <c r="R236" s="53"/>
      <c r="S236" s="53"/>
      <c r="T236" s="4">
        <f t="shared" si="77"/>
        <v>0</v>
      </c>
      <c r="U236" s="53"/>
      <c r="V236" s="53"/>
      <c r="W236" s="53"/>
      <c r="X236" s="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25" hidden="1" customHeight="1" outlineLevel="1">
      <c r="B237" s="446"/>
      <c r="C237" s="487"/>
      <c r="D237" s="23"/>
      <c r="E237" s="23"/>
      <c r="F237" s="47"/>
      <c r="G237" s="47"/>
      <c r="H237" s="48"/>
      <c r="I237" s="84"/>
      <c r="J237" s="70"/>
      <c r="K237" s="70"/>
      <c r="L237" s="358">
        <f t="shared" si="75"/>
        <v>0</v>
      </c>
      <c r="M237" s="84"/>
      <c r="N237" s="53"/>
      <c r="O237" s="53"/>
      <c r="P237" s="4">
        <f t="shared" si="76"/>
        <v>0</v>
      </c>
      <c r="Q237" s="53"/>
      <c r="R237" s="53"/>
      <c r="S237" s="53"/>
      <c r="T237" s="4">
        <f t="shared" si="77"/>
        <v>0</v>
      </c>
      <c r="U237" s="53"/>
      <c r="V237" s="53"/>
      <c r="W237" s="53"/>
      <c r="X237" s="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25" hidden="1" customHeight="1" outlineLevel="1">
      <c r="B238" s="446"/>
      <c r="C238" s="487"/>
      <c r="D238" s="23"/>
      <c r="E238" s="23"/>
      <c r="F238" s="47"/>
      <c r="G238" s="47"/>
      <c r="H238" s="48"/>
      <c r="I238" s="84"/>
      <c r="J238" s="70"/>
      <c r="K238" s="70"/>
      <c r="L238" s="358">
        <f t="shared" si="75"/>
        <v>0</v>
      </c>
      <c r="M238" s="84"/>
      <c r="N238" s="53"/>
      <c r="O238" s="53"/>
      <c r="P238" s="4">
        <f t="shared" si="76"/>
        <v>0</v>
      </c>
      <c r="Q238" s="53"/>
      <c r="R238" s="53"/>
      <c r="S238" s="53"/>
      <c r="T238" s="4">
        <f t="shared" si="77"/>
        <v>0</v>
      </c>
      <c r="U238" s="53"/>
      <c r="V238" s="53"/>
      <c r="W238" s="53"/>
      <c r="X238" s="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25" hidden="1" customHeight="1" outlineLevel="1">
      <c r="B239" s="446"/>
      <c r="C239" s="487"/>
      <c r="D239" s="23"/>
      <c r="E239" s="23"/>
      <c r="F239" s="47"/>
      <c r="G239" s="47"/>
      <c r="H239" s="48"/>
      <c r="I239" s="84"/>
      <c r="J239" s="70"/>
      <c r="K239" s="70"/>
      <c r="L239" s="358">
        <f t="shared" si="75"/>
        <v>0</v>
      </c>
      <c r="M239" s="84"/>
      <c r="N239" s="53"/>
      <c r="O239" s="53"/>
      <c r="P239" s="4">
        <f t="shared" si="76"/>
        <v>0</v>
      </c>
      <c r="Q239" s="53"/>
      <c r="R239" s="53"/>
      <c r="S239" s="53"/>
      <c r="T239" s="4">
        <f t="shared" si="77"/>
        <v>0</v>
      </c>
      <c r="U239" s="53"/>
      <c r="V239" s="53"/>
      <c r="W239" s="53"/>
      <c r="X239" s="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25" hidden="1" customHeight="1" outlineLevel="1">
      <c r="B240" s="446"/>
      <c r="C240" s="487"/>
      <c r="D240" s="23"/>
      <c r="E240" s="23"/>
      <c r="F240" s="47"/>
      <c r="G240" s="47"/>
      <c r="H240" s="48"/>
      <c r="I240" s="84"/>
      <c r="J240" s="70"/>
      <c r="K240" s="70"/>
      <c r="L240" s="358">
        <f t="shared" si="75"/>
        <v>0</v>
      </c>
      <c r="M240" s="84"/>
      <c r="N240" s="53"/>
      <c r="O240" s="53"/>
      <c r="P240" s="4">
        <f t="shared" si="76"/>
        <v>0</v>
      </c>
      <c r="Q240" s="53"/>
      <c r="R240" s="53"/>
      <c r="S240" s="53"/>
      <c r="T240" s="4">
        <f t="shared" si="77"/>
        <v>0</v>
      </c>
      <c r="U240" s="53"/>
      <c r="V240" s="53"/>
      <c r="W240" s="53"/>
      <c r="X240" s="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25" hidden="1" customHeight="1" outlineLevel="1">
      <c r="B241" s="446"/>
      <c r="C241" s="487"/>
      <c r="D241" s="23"/>
      <c r="E241" s="24"/>
      <c r="F241" s="49"/>
      <c r="G241" s="49"/>
      <c r="H241" s="48"/>
      <c r="I241" s="84"/>
      <c r="J241" s="70"/>
      <c r="K241" s="70"/>
      <c r="L241" s="358">
        <f t="shared" si="75"/>
        <v>0</v>
      </c>
      <c r="M241" s="84"/>
      <c r="N241" s="53"/>
      <c r="O241" s="53"/>
      <c r="P241" s="4">
        <f t="shared" si="76"/>
        <v>0</v>
      </c>
      <c r="Q241" s="53"/>
      <c r="R241" s="53"/>
      <c r="S241" s="53"/>
      <c r="T241" s="4">
        <f t="shared" si="77"/>
        <v>0</v>
      </c>
      <c r="U241" s="53"/>
      <c r="V241" s="53"/>
      <c r="W241" s="53"/>
      <c r="X241" s="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25" hidden="1" customHeight="1" outlineLevel="1">
      <c r="B242" s="446"/>
      <c r="C242" s="487"/>
      <c r="D242" s="23"/>
      <c r="E242" s="23"/>
      <c r="F242" s="47"/>
      <c r="G242" s="47"/>
      <c r="H242" s="48"/>
      <c r="I242" s="84"/>
      <c r="J242" s="70"/>
      <c r="K242" s="70"/>
      <c r="L242" s="358">
        <f t="shared" si="75"/>
        <v>0</v>
      </c>
      <c r="M242" s="84"/>
      <c r="N242" s="53"/>
      <c r="O242" s="53"/>
      <c r="P242" s="4">
        <f t="shared" si="76"/>
        <v>0</v>
      </c>
      <c r="Q242" s="53"/>
      <c r="R242" s="53"/>
      <c r="S242" s="53"/>
      <c r="T242" s="4">
        <f t="shared" si="77"/>
        <v>0</v>
      </c>
      <c r="U242" s="53"/>
      <c r="V242" s="53"/>
      <c r="W242" s="53"/>
      <c r="X242" s="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25" hidden="1" customHeight="1" outlineLevel="1">
      <c r="B243" s="446"/>
      <c r="C243" s="487"/>
      <c r="D243" s="23"/>
      <c r="E243" s="23"/>
      <c r="F243" s="47"/>
      <c r="G243" s="47"/>
      <c r="H243" s="48"/>
      <c r="I243" s="84"/>
      <c r="J243" s="70"/>
      <c r="K243" s="70"/>
      <c r="L243" s="358">
        <f t="shared" si="75"/>
        <v>0</v>
      </c>
      <c r="M243" s="84"/>
      <c r="N243" s="53"/>
      <c r="O243" s="53"/>
      <c r="P243" s="4">
        <f t="shared" si="76"/>
        <v>0</v>
      </c>
      <c r="Q243" s="53"/>
      <c r="R243" s="53"/>
      <c r="S243" s="53"/>
      <c r="T243" s="4">
        <f t="shared" si="77"/>
        <v>0</v>
      </c>
      <c r="U243" s="53"/>
      <c r="V243" s="53"/>
      <c r="W243" s="53"/>
      <c r="X243" s="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25" hidden="1" customHeight="1" outlineLevel="1">
      <c r="B244" s="446"/>
      <c r="C244" s="487"/>
      <c r="D244" s="23"/>
      <c r="E244" s="23"/>
      <c r="F244" s="47"/>
      <c r="G244" s="47"/>
      <c r="H244" s="48"/>
      <c r="I244" s="84"/>
      <c r="J244" s="70"/>
      <c r="K244" s="70"/>
      <c r="L244" s="358">
        <f t="shared" si="75"/>
        <v>0</v>
      </c>
      <c r="M244" s="84"/>
      <c r="N244" s="53"/>
      <c r="O244" s="53"/>
      <c r="P244" s="4">
        <f t="shared" si="76"/>
        <v>0</v>
      </c>
      <c r="Q244" s="53"/>
      <c r="R244" s="53"/>
      <c r="S244" s="53"/>
      <c r="T244" s="4">
        <f t="shared" si="77"/>
        <v>0</v>
      </c>
      <c r="U244" s="53"/>
      <c r="V244" s="53"/>
      <c r="W244" s="53"/>
      <c r="X244" s="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25" hidden="1" customHeight="1" outlineLevel="1">
      <c r="B245" s="446"/>
      <c r="C245" s="487"/>
      <c r="D245" s="23"/>
      <c r="E245" s="24"/>
      <c r="F245" s="49"/>
      <c r="G245" s="49"/>
      <c r="H245" s="48"/>
      <c r="I245" s="84"/>
      <c r="J245" s="70"/>
      <c r="K245" s="70"/>
      <c r="L245" s="358">
        <f t="shared" si="75"/>
        <v>0</v>
      </c>
      <c r="M245" s="84"/>
      <c r="N245" s="53"/>
      <c r="O245" s="53"/>
      <c r="P245" s="4">
        <f t="shared" si="76"/>
        <v>0</v>
      </c>
      <c r="Q245" s="53"/>
      <c r="R245" s="53"/>
      <c r="S245" s="53"/>
      <c r="T245" s="4">
        <f t="shared" si="77"/>
        <v>0</v>
      </c>
      <c r="U245" s="53"/>
      <c r="V245" s="53"/>
      <c r="W245" s="53"/>
      <c r="X245" s="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25" hidden="1" customHeight="1" outlineLevel="1">
      <c r="B246" s="446"/>
      <c r="C246" s="487"/>
      <c r="D246" s="23"/>
      <c r="E246" s="23"/>
      <c r="F246" s="47"/>
      <c r="G246" s="47"/>
      <c r="H246" s="48"/>
      <c r="I246" s="84"/>
      <c r="J246" s="70"/>
      <c r="K246" s="70"/>
      <c r="L246" s="358">
        <f t="shared" si="75"/>
        <v>0</v>
      </c>
      <c r="M246" s="84"/>
      <c r="N246" s="53"/>
      <c r="O246" s="53"/>
      <c r="P246" s="4">
        <f t="shared" si="76"/>
        <v>0</v>
      </c>
      <c r="Q246" s="53"/>
      <c r="R246" s="53"/>
      <c r="S246" s="53"/>
      <c r="T246" s="4">
        <f t="shared" si="77"/>
        <v>0</v>
      </c>
      <c r="U246" s="53"/>
      <c r="V246" s="53"/>
      <c r="W246" s="53"/>
      <c r="X246" s="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25" hidden="1" customHeight="1" outlineLevel="1">
      <c r="B247" s="446"/>
      <c r="C247" s="487"/>
      <c r="D247" s="23"/>
      <c r="E247" s="25"/>
      <c r="F247" s="50"/>
      <c r="G247" s="50"/>
      <c r="H247" s="51"/>
      <c r="I247" s="84"/>
      <c r="J247" s="70"/>
      <c r="K247" s="70"/>
      <c r="L247" s="358">
        <f t="shared" si="75"/>
        <v>0</v>
      </c>
      <c r="M247" s="84"/>
      <c r="N247" s="53"/>
      <c r="O247" s="53"/>
      <c r="P247" s="4">
        <f t="shared" si="76"/>
        <v>0</v>
      </c>
      <c r="Q247" s="53"/>
      <c r="R247" s="53"/>
      <c r="S247" s="53"/>
      <c r="T247" s="4">
        <f t="shared" si="77"/>
        <v>0</v>
      </c>
      <c r="U247" s="53"/>
      <c r="V247" s="53"/>
      <c r="W247" s="53"/>
      <c r="X247" s="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25" hidden="1" customHeight="1" outlineLevel="1">
      <c r="B248" s="446"/>
      <c r="C248" s="487"/>
      <c r="D248" s="23"/>
      <c r="E248" s="24"/>
      <c r="F248" s="49"/>
      <c r="G248" s="49"/>
      <c r="H248" s="48"/>
      <c r="I248" s="84"/>
      <c r="J248" s="70"/>
      <c r="K248" s="70"/>
      <c r="L248" s="358">
        <f t="shared" si="75"/>
        <v>0</v>
      </c>
      <c r="M248" s="84"/>
      <c r="N248" s="53"/>
      <c r="O248" s="53"/>
      <c r="P248" s="4">
        <f t="shared" si="76"/>
        <v>0</v>
      </c>
      <c r="Q248" s="53"/>
      <c r="R248" s="53"/>
      <c r="S248" s="53"/>
      <c r="T248" s="4">
        <f t="shared" si="77"/>
        <v>0</v>
      </c>
      <c r="U248" s="53"/>
      <c r="V248" s="53"/>
      <c r="W248" s="53"/>
      <c r="X248" s="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25" hidden="1" customHeight="1" outlineLevel="1">
      <c r="B249" s="446"/>
      <c r="C249" s="487"/>
      <c r="D249" s="23"/>
      <c r="E249" s="43"/>
      <c r="F249" s="47"/>
      <c r="G249" s="47"/>
      <c r="H249" s="95"/>
      <c r="I249" s="84"/>
      <c r="J249" s="70"/>
      <c r="K249" s="70"/>
      <c r="L249" s="358">
        <f t="shared" si="75"/>
        <v>0</v>
      </c>
      <c r="M249" s="84"/>
      <c r="N249" s="53"/>
      <c r="O249" s="53"/>
      <c r="P249" s="4">
        <f t="shared" si="76"/>
        <v>0</v>
      </c>
      <c r="Q249" s="53"/>
      <c r="R249" s="53"/>
      <c r="S249" s="53"/>
      <c r="T249" s="4">
        <f t="shared" si="77"/>
        <v>0</v>
      </c>
      <c r="U249" s="53"/>
      <c r="V249" s="53"/>
      <c r="W249" s="53"/>
      <c r="X249" s="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25.25" customHeight="1" collapsed="1" thickBot="1">
      <c r="B250" s="447"/>
      <c r="C250" s="488"/>
      <c r="D250" s="302" t="s">
        <v>152</v>
      </c>
      <c r="E250" s="97"/>
      <c r="F250" s="97"/>
      <c r="G250" s="97"/>
      <c r="H250" s="98"/>
      <c r="I250" s="305"/>
      <c r="J250" s="306"/>
      <c r="K250" s="307"/>
      <c r="L250" s="356">
        <f>SUM(L201:L249)</f>
        <v>0</v>
      </c>
      <c r="M250" s="303">
        <f>SUM(M201:M249)</f>
        <v>0</v>
      </c>
      <c r="N250" s="303">
        <f>SUM(N201:N249)</f>
        <v>0</v>
      </c>
      <c r="O250" s="303">
        <f>SUM(O201:O249)</f>
        <v>0</v>
      </c>
      <c r="P250" s="309">
        <f t="shared" ref="P250" si="90">M250+N250+O250</f>
        <v>0</v>
      </c>
      <c r="Q250" s="303">
        <f>SUM(Q201:Q249)</f>
        <v>0</v>
      </c>
      <c r="R250" s="303">
        <f>SUM(R201:R249)</f>
        <v>0</v>
      </c>
      <c r="S250" s="303">
        <f>SUM(S201:S249)</f>
        <v>0</v>
      </c>
      <c r="T250" s="309">
        <f t="shared" ref="T250" si="91">Q250+R250+S250</f>
        <v>0</v>
      </c>
      <c r="U250" s="303">
        <f>SUM(U201:U249)</f>
        <v>0</v>
      </c>
      <c r="V250" s="303">
        <f>SUM(V201:V249)</f>
        <v>0</v>
      </c>
      <c r="W250" s="303">
        <f>SUM(W201:W249)</f>
        <v>0</v>
      </c>
      <c r="X250" s="310">
        <f t="shared" ref="X250" si="92">U250+V250+W250</f>
        <v>0</v>
      </c>
      <c r="Y250" s="303">
        <f>SUM(Y201:Y249)</f>
        <v>0</v>
      </c>
      <c r="Z250" s="303">
        <f>SUM(Z201:Z249)</f>
        <v>0</v>
      </c>
      <c r="AA250" s="303">
        <f>SUM(AA201:AA249)</f>
        <v>0</v>
      </c>
      <c r="AB250" s="311">
        <f t="shared" ref="AB250" si="93">Y250+Z250+AA250</f>
        <v>0</v>
      </c>
      <c r="AC250" s="303">
        <f>SUM(AC201:AC249)</f>
        <v>0</v>
      </c>
      <c r="AD250" s="303">
        <f>SUM(AD201:AD249)</f>
        <v>0</v>
      </c>
      <c r="AE250" s="303">
        <f>SUM(AE201:AE249)</f>
        <v>0</v>
      </c>
      <c r="AF250" s="309">
        <f t="shared" si="80"/>
        <v>0</v>
      </c>
      <c r="AG250" s="303">
        <f>SUM(AG201:AG249)</f>
        <v>0</v>
      </c>
      <c r="AH250" s="303">
        <f>SUM(AH201:AH249)</f>
        <v>0</v>
      </c>
      <c r="AI250" s="303">
        <f>SUM(AI201:AI249)</f>
        <v>0</v>
      </c>
      <c r="AJ250" s="309">
        <f t="shared" si="87"/>
        <v>0</v>
      </c>
      <c r="AK250" s="303">
        <f>SUM(AK201:AK249)</f>
        <v>0</v>
      </c>
      <c r="AL250" s="303">
        <f>SUM(AL201:AL249)</f>
        <v>0</v>
      </c>
      <c r="AM250" s="303">
        <f>SUM(AM201:AM249)</f>
        <v>0</v>
      </c>
      <c r="AN250" s="310">
        <f t="shared" si="88"/>
        <v>0</v>
      </c>
      <c r="AO250" s="303">
        <f>SUM(AO201:AO249)</f>
        <v>0</v>
      </c>
      <c r="AP250" s="303">
        <f>SUM(AP201:AP249)</f>
        <v>0</v>
      </c>
      <c r="AQ250" s="303">
        <f>SUM(AQ201:AQ249)</f>
        <v>0</v>
      </c>
      <c r="AR250" s="311">
        <f t="shared" si="89"/>
        <v>0</v>
      </c>
      <c r="AS250" s="303">
        <f>SUM(AS201:AS249)</f>
        <v>0</v>
      </c>
      <c r="AT250" s="303">
        <f>SUM(AT201:AT249)</f>
        <v>0</v>
      </c>
      <c r="AU250" s="303">
        <f>SUM(AU201:AU249)</f>
        <v>0</v>
      </c>
      <c r="AV250" s="303">
        <f>SUM(AV201:AV249)</f>
        <v>0</v>
      </c>
      <c r="AW250" s="311">
        <f>AS250+AT250+AU250+AV250</f>
        <v>0</v>
      </c>
    </row>
    <row r="251" spans="2:49" ht="16.25" hidden="1" customHeight="1" outlineLevel="1">
      <c r="B251" s="445" t="s">
        <v>156</v>
      </c>
      <c r="C251" s="448" t="s">
        <v>0</v>
      </c>
      <c r="D251" s="92" t="s">
        <v>141</v>
      </c>
      <c r="E251" s="92"/>
      <c r="F251" s="93"/>
      <c r="G251" s="93"/>
      <c r="H251" s="297" t="s">
        <v>142</v>
      </c>
      <c r="I251" s="287"/>
      <c r="J251" s="301"/>
      <c r="K251" s="301"/>
      <c r="L251" s="357">
        <f t="shared" ref="L251:L300" si="94">I251*J251*K251</f>
        <v>0</v>
      </c>
      <c r="M251" s="287"/>
      <c r="N251" s="288"/>
      <c r="O251" s="288"/>
      <c r="P251" s="289">
        <f>M251+N251+O251</f>
        <v>0</v>
      </c>
      <c r="Q251" s="288"/>
      <c r="R251" s="288"/>
      <c r="S251" s="288"/>
      <c r="T251" s="289">
        <f t="shared" ref="T251:T300" si="95">Q251+R251+S251</f>
        <v>0</v>
      </c>
      <c r="U251" s="288"/>
      <c r="V251" s="288"/>
      <c r="W251" s="288"/>
      <c r="X251" s="290">
        <f t="shared" ref="X251:X300" si="96">U251+V251+W251</f>
        <v>0</v>
      </c>
      <c r="Y251" s="288"/>
      <c r="Z251" s="288"/>
      <c r="AA251" s="288"/>
      <c r="AB251" s="291">
        <f t="shared" ref="AB251:AB300" si="97">Y251+Z251+AA251</f>
        <v>0</v>
      </c>
      <c r="AC251" s="287"/>
      <c r="AD251" s="288"/>
      <c r="AE251" s="288"/>
      <c r="AF251" s="289">
        <f>AC251+AD251+AE251</f>
        <v>0</v>
      </c>
      <c r="AG251" s="288"/>
      <c r="AH251" s="288"/>
      <c r="AI251" s="288"/>
      <c r="AJ251" s="289">
        <f t="shared" si="87"/>
        <v>0</v>
      </c>
      <c r="AK251" s="288"/>
      <c r="AL251" s="288"/>
      <c r="AM251" s="288"/>
      <c r="AN251" s="290">
        <f t="shared" si="88"/>
        <v>0</v>
      </c>
      <c r="AO251" s="288"/>
      <c r="AP251" s="288"/>
      <c r="AQ251" s="288"/>
      <c r="AR251" s="291">
        <f t="shared" si="89"/>
        <v>0</v>
      </c>
      <c r="AS251" s="288"/>
      <c r="AT251" s="288"/>
      <c r="AU251" s="288"/>
      <c r="AV251" s="288"/>
      <c r="AW251" s="291">
        <f t="shared" ref="AW251:AW300" si="98">AS251+AT251+AU251+AV251</f>
        <v>0</v>
      </c>
    </row>
    <row r="252" spans="2:49" ht="16.25" hidden="1" customHeight="1" outlineLevel="1">
      <c r="B252" s="446"/>
      <c r="C252" s="449"/>
      <c r="D252" s="23" t="s">
        <v>141</v>
      </c>
      <c r="E252" s="23"/>
      <c r="F252" s="47"/>
      <c r="G252" s="47"/>
      <c r="H252" s="95" t="s">
        <v>142</v>
      </c>
      <c r="I252" s="84"/>
      <c r="J252" s="70"/>
      <c r="K252" s="70"/>
      <c r="L252" s="358">
        <f t="shared" si="94"/>
        <v>0</v>
      </c>
      <c r="M252" s="84"/>
      <c r="N252" s="53"/>
      <c r="O252" s="53"/>
      <c r="P252" s="4"/>
      <c r="Q252" s="53"/>
      <c r="R252" s="53"/>
      <c r="S252" s="53"/>
      <c r="T252" s="4">
        <f t="shared" si="95"/>
        <v>0</v>
      </c>
      <c r="U252" s="53"/>
      <c r="V252" s="53"/>
      <c r="W252" s="53"/>
      <c r="X252" s="7">
        <f t="shared" si="96"/>
        <v>0</v>
      </c>
      <c r="Y252" s="53"/>
      <c r="Z252" s="53"/>
      <c r="AA252" s="53"/>
      <c r="AB252" s="85">
        <f t="shared" si="97"/>
        <v>0</v>
      </c>
      <c r="AC252" s="84"/>
      <c r="AD252" s="53"/>
      <c r="AE252" s="53"/>
      <c r="AF252" s="4"/>
      <c r="AG252" s="53"/>
      <c r="AH252" s="53"/>
      <c r="AI252" s="53"/>
      <c r="AJ252" s="4">
        <f t="shared" si="87"/>
        <v>0</v>
      </c>
      <c r="AK252" s="53"/>
      <c r="AL252" s="53"/>
      <c r="AM252" s="53"/>
      <c r="AN252" s="7">
        <f t="shared" si="88"/>
        <v>0</v>
      </c>
      <c r="AO252" s="53"/>
      <c r="AP252" s="53"/>
      <c r="AQ252" s="53"/>
      <c r="AR252" s="85">
        <f t="shared" si="89"/>
        <v>0</v>
      </c>
      <c r="AS252" s="53"/>
      <c r="AT252" s="53"/>
      <c r="AU252" s="53"/>
      <c r="AV252" s="53"/>
      <c r="AW252" s="85">
        <f t="shared" si="98"/>
        <v>0</v>
      </c>
    </row>
    <row r="253" spans="2:49" ht="16.25" hidden="1" customHeight="1" outlineLevel="1">
      <c r="B253" s="446"/>
      <c r="C253" s="449"/>
      <c r="D253" s="23" t="s">
        <v>141</v>
      </c>
      <c r="E253" s="23"/>
      <c r="F253" s="47"/>
      <c r="G253" s="47"/>
      <c r="H253" s="95" t="s">
        <v>143</v>
      </c>
      <c r="I253" s="84"/>
      <c r="J253" s="70"/>
      <c r="K253" s="70"/>
      <c r="L253" s="358">
        <f t="shared" si="94"/>
        <v>0</v>
      </c>
      <c r="M253" s="84"/>
      <c r="N253" s="53"/>
      <c r="O253" s="53"/>
      <c r="P253" s="4">
        <f t="shared" ref="P253:P300" si="99">M253+N253+O253</f>
        <v>0</v>
      </c>
      <c r="Q253" s="53"/>
      <c r="R253" s="53"/>
      <c r="S253" s="53"/>
      <c r="T253" s="4">
        <f t="shared" si="95"/>
        <v>0</v>
      </c>
      <c r="U253" s="53"/>
      <c r="V253" s="53"/>
      <c r="W253" s="53"/>
      <c r="X253" s="7">
        <f t="shared" si="96"/>
        <v>0</v>
      </c>
      <c r="Y253" s="53"/>
      <c r="Z253" s="53"/>
      <c r="AA253" s="53"/>
      <c r="AB253" s="85">
        <f t="shared" si="97"/>
        <v>0</v>
      </c>
      <c r="AC253" s="84"/>
      <c r="AD253" s="53"/>
      <c r="AE253" s="53"/>
      <c r="AF253" s="4">
        <f t="shared" ref="AF253:AF301" si="100">AC253+AD253+AE253</f>
        <v>0</v>
      </c>
      <c r="AG253" s="53"/>
      <c r="AH253" s="53"/>
      <c r="AI253" s="53"/>
      <c r="AJ253" s="4">
        <f t="shared" si="87"/>
        <v>0</v>
      </c>
      <c r="AK253" s="53"/>
      <c r="AL253" s="53"/>
      <c r="AM253" s="53"/>
      <c r="AN253" s="7">
        <f t="shared" si="88"/>
        <v>0</v>
      </c>
      <c r="AO253" s="53"/>
      <c r="AP253" s="53"/>
      <c r="AQ253" s="53"/>
      <c r="AR253" s="85">
        <f t="shared" si="89"/>
        <v>0</v>
      </c>
      <c r="AS253" s="53"/>
      <c r="AT253" s="53"/>
      <c r="AU253" s="53"/>
      <c r="AV253" s="53"/>
      <c r="AW253" s="85">
        <f t="shared" si="98"/>
        <v>0</v>
      </c>
    </row>
    <row r="254" spans="2:49" ht="16.25" hidden="1" customHeight="1" outlineLevel="1">
      <c r="B254" s="446"/>
      <c r="C254" s="449"/>
      <c r="D254" s="23" t="s">
        <v>141</v>
      </c>
      <c r="E254" s="23"/>
      <c r="F254" s="47"/>
      <c r="G254" s="47"/>
      <c r="H254" s="95" t="s">
        <v>144</v>
      </c>
      <c r="I254" s="84"/>
      <c r="J254" s="70"/>
      <c r="K254" s="70"/>
      <c r="L254" s="358">
        <f t="shared" si="94"/>
        <v>0</v>
      </c>
      <c r="M254" s="84"/>
      <c r="N254" s="53"/>
      <c r="O254" s="53"/>
      <c r="P254" s="4">
        <f t="shared" si="99"/>
        <v>0</v>
      </c>
      <c r="Q254" s="53"/>
      <c r="R254" s="53"/>
      <c r="S254" s="53"/>
      <c r="T254" s="4">
        <f t="shared" si="95"/>
        <v>0</v>
      </c>
      <c r="U254" s="53"/>
      <c r="V254" s="53"/>
      <c r="W254" s="53"/>
      <c r="X254" s="7">
        <f t="shared" si="96"/>
        <v>0</v>
      </c>
      <c r="Y254" s="53"/>
      <c r="Z254" s="53"/>
      <c r="AA254" s="53"/>
      <c r="AB254" s="85">
        <f t="shared" si="97"/>
        <v>0</v>
      </c>
      <c r="AC254" s="84"/>
      <c r="AD254" s="53"/>
      <c r="AE254" s="53"/>
      <c r="AF254" s="4">
        <f t="shared" si="100"/>
        <v>0</v>
      </c>
      <c r="AG254" s="53"/>
      <c r="AH254" s="53"/>
      <c r="AI254" s="53"/>
      <c r="AJ254" s="4">
        <f t="shared" si="87"/>
        <v>0</v>
      </c>
      <c r="AK254" s="53"/>
      <c r="AL254" s="53"/>
      <c r="AM254" s="53"/>
      <c r="AN254" s="7">
        <f t="shared" si="88"/>
        <v>0</v>
      </c>
      <c r="AO254" s="53"/>
      <c r="AP254" s="53"/>
      <c r="AQ254" s="53"/>
      <c r="AR254" s="85">
        <f t="shared" si="89"/>
        <v>0</v>
      </c>
      <c r="AS254" s="53"/>
      <c r="AT254" s="53"/>
      <c r="AU254" s="53"/>
      <c r="AV254" s="53"/>
      <c r="AW254" s="85">
        <f t="shared" si="98"/>
        <v>0</v>
      </c>
    </row>
    <row r="255" spans="2:49" ht="16.25" hidden="1" customHeight="1" outlineLevel="1">
      <c r="B255" s="446"/>
      <c r="C255" s="449"/>
      <c r="D255" s="23" t="s">
        <v>141</v>
      </c>
      <c r="E255" s="24"/>
      <c r="F255" s="49"/>
      <c r="G255" s="49"/>
      <c r="H255" s="95" t="s">
        <v>145</v>
      </c>
      <c r="I255" s="84"/>
      <c r="J255" s="70"/>
      <c r="K255" s="70"/>
      <c r="L255" s="358">
        <f t="shared" si="94"/>
        <v>0</v>
      </c>
      <c r="M255" s="84"/>
      <c r="N255" s="53"/>
      <c r="O255" s="53"/>
      <c r="P255" s="4">
        <f t="shared" si="99"/>
        <v>0</v>
      </c>
      <c r="Q255" s="53"/>
      <c r="R255" s="53"/>
      <c r="S255" s="53"/>
      <c r="T255" s="4">
        <f t="shared" si="95"/>
        <v>0</v>
      </c>
      <c r="U255" s="53"/>
      <c r="V255" s="53"/>
      <c r="W255" s="53"/>
      <c r="X255" s="7">
        <f t="shared" si="96"/>
        <v>0</v>
      </c>
      <c r="Y255" s="53"/>
      <c r="Z255" s="53"/>
      <c r="AA255" s="53"/>
      <c r="AB255" s="85">
        <f t="shared" si="97"/>
        <v>0</v>
      </c>
      <c r="AC255" s="84"/>
      <c r="AD255" s="53"/>
      <c r="AE255" s="53"/>
      <c r="AF255" s="4">
        <f t="shared" si="100"/>
        <v>0</v>
      </c>
      <c r="AG255" s="53"/>
      <c r="AH255" s="53"/>
      <c r="AI255" s="53"/>
      <c r="AJ255" s="4">
        <f t="shared" si="87"/>
        <v>0</v>
      </c>
      <c r="AK255" s="53"/>
      <c r="AL255" s="53"/>
      <c r="AM255" s="53"/>
      <c r="AN255" s="7">
        <f t="shared" si="88"/>
        <v>0</v>
      </c>
      <c r="AO255" s="53"/>
      <c r="AP255" s="53"/>
      <c r="AQ255" s="53"/>
      <c r="AR255" s="85">
        <f t="shared" si="89"/>
        <v>0</v>
      </c>
      <c r="AS255" s="53"/>
      <c r="AT255" s="53"/>
      <c r="AU255" s="53"/>
      <c r="AV255" s="53"/>
      <c r="AW255" s="85">
        <f t="shared" si="98"/>
        <v>0</v>
      </c>
    </row>
    <row r="256" spans="2:49" ht="16.25" hidden="1" customHeight="1" outlineLevel="1">
      <c r="B256" s="446"/>
      <c r="C256" s="449"/>
      <c r="D256" s="23" t="s">
        <v>141</v>
      </c>
      <c r="E256" s="23"/>
      <c r="F256" s="47"/>
      <c r="G256" s="47"/>
      <c r="H256" s="95" t="s">
        <v>146</v>
      </c>
      <c r="I256" s="84"/>
      <c r="J256" s="70"/>
      <c r="K256" s="70"/>
      <c r="L256" s="358">
        <f t="shared" si="94"/>
        <v>0</v>
      </c>
      <c r="M256" s="84"/>
      <c r="N256" s="53"/>
      <c r="O256" s="53"/>
      <c r="P256" s="4">
        <f t="shared" si="99"/>
        <v>0</v>
      </c>
      <c r="Q256" s="53"/>
      <c r="R256" s="53"/>
      <c r="S256" s="53"/>
      <c r="T256" s="4">
        <f t="shared" si="95"/>
        <v>0</v>
      </c>
      <c r="U256" s="53"/>
      <c r="V256" s="53"/>
      <c r="W256" s="53"/>
      <c r="X256" s="7">
        <f t="shared" si="96"/>
        <v>0</v>
      </c>
      <c r="Y256" s="53"/>
      <c r="Z256" s="53"/>
      <c r="AA256" s="53"/>
      <c r="AB256" s="85">
        <f t="shared" si="97"/>
        <v>0</v>
      </c>
      <c r="AC256" s="84"/>
      <c r="AD256" s="53"/>
      <c r="AE256" s="53"/>
      <c r="AF256" s="4">
        <f t="shared" si="100"/>
        <v>0</v>
      </c>
      <c r="AG256" s="53"/>
      <c r="AH256" s="53"/>
      <c r="AI256" s="53"/>
      <c r="AJ256" s="4">
        <f t="shared" si="87"/>
        <v>0</v>
      </c>
      <c r="AK256" s="53"/>
      <c r="AL256" s="53"/>
      <c r="AM256" s="53"/>
      <c r="AN256" s="7">
        <f t="shared" si="88"/>
        <v>0</v>
      </c>
      <c r="AO256" s="53"/>
      <c r="AP256" s="53"/>
      <c r="AQ256" s="53"/>
      <c r="AR256" s="85">
        <f t="shared" si="89"/>
        <v>0</v>
      </c>
      <c r="AS256" s="53"/>
      <c r="AT256" s="53"/>
      <c r="AU256" s="53"/>
      <c r="AV256" s="53"/>
      <c r="AW256" s="85">
        <f t="shared" si="98"/>
        <v>0</v>
      </c>
    </row>
    <row r="257" spans="2:49" ht="16.25" hidden="1" customHeight="1" outlineLevel="1">
      <c r="B257" s="446"/>
      <c r="C257" s="449"/>
      <c r="D257" s="23" t="s">
        <v>147</v>
      </c>
      <c r="E257" s="25"/>
      <c r="F257" s="50"/>
      <c r="G257" s="50"/>
      <c r="H257" s="96"/>
      <c r="I257" s="84"/>
      <c r="J257" s="70"/>
      <c r="K257" s="70"/>
      <c r="L257" s="358">
        <f t="shared" si="94"/>
        <v>0</v>
      </c>
      <c r="M257" s="84"/>
      <c r="N257" s="53"/>
      <c r="O257" s="53"/>
      <c r="P257" s="4">
        <f t="shared" si="99"/>
        <v>0</v>
      </c>
      <c r="Q257" s="53"/>
      <c r="R257" s="53"/>
      <c r="S257" s="53"/>
      <c r="T257" s="4">
        <f t="shared" si="95"/>
        <v>0</v>
      </c>
      <c r="U257" s="53"/>
      <c r="V257" s="53"/>
      <c r="W257" s="53"/>
      <c r="X257" s="7">
        <f t="shared" si="96"/>
        <v>0</v>
      </c>
      <c r="Y257" s="53"/>
      <c r="Z257" s="53"/>
      <c r="AA257" s="53"/>
      <c r="AB257" s="85">
        <f t="shared" si="97"/>
        <v>0</v>
      </c>
      <c r="AC257" s="84"/>
      <c r="AD257" s="53"/>
      <c r="AE257" s="53"/>
      <c r="AF257" s="4">
        <f t="shared" si="100"/>
        <v>0</v>
      </c>
      <c r="AG257" s="53"/>
      <c r="AH257" s="53"/>
      <c r="AI257" s="53"/>
      <c r="AJ257" s="4">
        <f t="shared" si="87"/>
        <v>0</v>
      </c>
      <c r="AK257" s="53"/>
      <c r="AL257" s="53"/>
      <c r="AM257" s="53"/>
      <c r="AN257" s="7">
        <f t="shared" si="88"/>
        <v>0</v>
      </c>
      <c r="AO257" s="53"/>
      <c r="AP257" s="53"/>
      <c r="AQ257" s="53"/>
      <c r="AR257" s="85">
        <f t="shared" si="89"/>
        <v>0</v>
      </c>
      <c r="AS257" s="53"/>
      <c r="AT257" s="53"/>
      <c r="AU257" s="53"/>
      <c r="AV257" s="53"/>
      <c r="AW257" s="85">
        <f t="shared" si="98"/>
        <v>0</v>
      </c>
    </row>
    <row r="258" spans="2:49" ht="16.25" hidden="1" customHeight="1" outlineLevel="1">
      <c r="B258" s="446"/>
      <c r="C258" s="449"/>
      <c r="D258" s="23" t="s">
        <v>148</v>
      </c>
      <c r="E258" s="24"/>
      <c r="F258" s="49"/>
      <c r="G258" s="49"/>
      <c r="H258" s="95"/>
      <c r="I258" s="84"/>
      <c r="J258" s="70"/>
      <c r="K258" s="70"/>
      <c r="L258" s="358">
        <f t="shared" si="94"/>
        <v>0</v>
      </c>
      <c r="M258" s="84"/>
      <c r="N258" s="53"/>
      <c r="O258" s="53"/>
      <c r="P258" s="4">
        <f t="shared" si="99"/>
        <v>0</v>
      </c>
      <c r="Q258" s="53"/>
      <c r="R258" s="53"/>
      <c r="S258" s="53"/>
      <c r="T258" s="4">
        <f t="shared" si="95"/>
        <v>0</v>
      </c>
      <c r="U258" s="53"/>
      <c r="V258" s="53"/>
      <c r="W258" s="53"/>
      <c r="X258" s="7">
        <f t="shared" si="96"/>
        <v>0</v>
      </c>
      <c r="Y258" s="53"/>
      <c r="Z258" s="53"/>
      <c r="AA258" s="53"/>
      <c r="AB258" s="85">
        <f t="shared" si="97"/>
        <v>0</v>
      </c>
      <c r="AC258" s="84"/>
      <c r="AD258" s="53"/>
      <c r="AE258" s="53"/>
      <c r="AF258" s="4">
        <f t="shared" si="100"/>
        <v>0</v>
      </c>
      <c r="AG258" s="53"/>
      <c r="AH258" s="53"/>
      <c r="AI258" s="53"/>
      <c r="AJ258" s="4">
        <f t="shared" si="87"/>
        <v>0</v>
      </c>
      <c r="AK258" s="53"/>
      <c r="AL258" s="53"/>
      <c r="AM258" s="53"/>
      <c r="AN258" s="7">
        <f t="shared" si="88"/>
        <v>0</v>
      </c>
      <c r="AO258" s="53"/>
      <c r="AP258" s="53"/>
      <c r="AQ258" s="53"/>
      <c r="AR258" s="85">
        <f t="shared" si="89"/>
        <v>0</v>
      </c>
      <c r="AS258" s="53"/>
      <c r="AT258" s="53"/>
      <c r="AU258" s="53"/>
      <c r="AV258" s="53"/>
      <c r="AW258" s="85">
        <f t="shared" si="98"/>
        <v>0</v>
      </c>
    </row>
    <row r="259" spans="2:49" ht="16.25" hidden="1" customHeight="1" outlineLevel="1">
      <c r="B259" s="446"/>
      <c r="C259" s="449"/>
      <c r="D259" s="23" t="s">
        <v>149</v>
      </c>
      <c r="E259" s="23"/>
      <c r="F259" s="47"/>
      <c r="G259" s="47"/>
      <c r="H259" s="48"/>
      <c r="I259" s="84"/>
      <c r="J259" s="70"/>
      <c r="K259" s="70"/>
      <c r="L259" s="358">
        <f t="shared" si="94"/>
        <v>0</v>
      </c>
      <c r="M259" s="84"/>
      <c r="N259" s="53"/>
      <c r="O259" s="53"/>
      <c r="P259" s="4">
        <f t="shared" si="99"/>
        <v>0</v>
      </c>
      <c r="Q259" s="53"/>
      <c r="R259" s="53"/>
      <c r="S259" s="53"/>
      <c r="T259" s="4">
        <f t="shared" si="95"/>
        <v>0</v>
      </c>
      <c r="U259" s="53"/>
      <c r="V259" s="53"/>
      <c r="W259" s="53"/>
      <c r="X259" s="7">
        <f t="shared" si="96"/>
        <v>0</v>
      </c>
      <c r="Y259" s="53"/>
      <c r="Z259" s="53"/>
      <c r="AA259" s="53"/>
      <c r="AB259" s="85">
        <f t="shared" si="97"/>
        <v>0</v>
      </c>
      <c r="AC259" s="84"/>
      <c r="AD259" s="53"/>
      <c r="AE259" s="53"/>
      <c r="AF259" s="4">
        <f t="shared" si="100"/>
        <v>0</v>
      </c>
      <c r="AG259" s="53"/>
      <c r="AH259" s="53"/>
      <c r="AI259" s="53"/>
      <c r="AJ259" s="4">
        <f t="shared" si="87"/>
        <v>0</v>
      </c>
      <c r="AK259" s="53"/>
      <c r="AL259" s="53"/>
      <c r="AM259" s="53"/>
      <c r="AN259" s="7">
        <f t="shared" si="88"/>
        <v>0</v>
      </c>
      <c r="AO259" s="53"/>
      <c r="AP259" s="53"/>
      <c r="AQ259" s="53"/>
      <c r="AR259" s="85">
        <f t="shared" si="89"/>
        <v>0</v>
      </c>
      <c r="AS259" s="53"/>
      <c r="AT259" s="53"/>
      <c r="AU259" s="53"/>
      <c r="AV259" s="53"/>
      <c r="AW259" s="85">
        <f t="shared" si="98"/>
        <v>0</v>
      </c>
    </row>
    <row r="260" spans="2:49" ht="16.25" hidden="1" customHeight="1" outlineLevel="1">
      <c r="B260" s="446"/>
      <c r="C260" s="449"/>
      <c r="D260" s="23" t="s">
        <v>150</v>
      </c>
      <c r="E260" s="23"/>
      <c r="F260" s="47"/>
      <c r="G260" s="47"/>
      <c r="H260" s="48"/>
      <c r="I260" s="84"/>
      <c r="J260" s="70"/>
      <c r="K260" s="70"/>
      <c r="L260" s="358">
        <f t="shared" si="94"/>
        <v>0</v>
      </c>
      <c r="M260" s="84"/>
      <c r="N260" s="53"/>
      <c r="O260" s="53"/>
      <c r="P260" s="4">
        <f t="shared" si="99"/>
        <v>0</v>
      </c>
      <c r="Q260" s="53"/>
      <c r="R260" s="53"/>
      <c r="S260" s="53"/>
      <c r="T260" s="4">
        <f t="shared" si="95"/>
        <v>0</v>
      </c>
      <c r="U260" s="53"/>
      <c r="V260" s="53"/>
      <c r="W260" s="53"/>
      <c r="X260" s="7">
        <f t="shared" si="96"/>
        <v>0</v>
      </c>
      <c r="Y260" s="53"/>
      <c r="Z260" s="53"/>
      <c r="AA260" s="53"/>
      <c r="AB260" s="85">
        <f t="shared" si="97"/>
        <v>0</v>
      </c>
      <c r="AC260" s="84"/>
      <c r="AD260" s="53"/>
      <c r="AE260" s="53"/>
      <c r="AF260" s="4">
        <f t="shared" si="100"/>
        <v>0</v>
      </c>
      <c r="AG260" s="53"/>
      <c r="AH260" s="53"/>
      <c r="AI260" s="53"/>
      <c r="AJ260" s="4">
        <f t="shared" si="87"/>
        <v>0</v>
      </c>
      <c r="AK260" s="53"/>
      <c r="AL260" s="53"/>
      <c r="AM260" s="53"/>
      <c r="AN260" s="7">
        <f t="shared" si="88"/>
        <v>0</v>
      </c>
      <c r="AO260" s="53"/>
      <c r="AP260" s="53"/>
      <c r="AQ260" s="53"/>
      <c r="AR260" s="85">
        <f t="shared" si="89"/>
        <v>0</v>
      </c>
      <c r="AS260" s="53"/>
      <c r="AT260" s="53"/>
      <c r="AU260" s="53"/>
      <c r="AV260" s="53"/>
      <c r="AW260" s="85">
        <f t="shared" si="98"/>
        <v>0</v>
      </c>
    </row>
    <row r="261" spans="2:49" ht="16.25" hidden="1" customHeight="1" outlineLevel="1">
      <c r="B261" s="446"/>
      <c r="C261" s="449"/>
      <c r="D261" s="23" t="s">
        <v>151</v>
      </c>
      <c r="E261" s="23"/>
      <c r="F261" s="47"/>
      <c r="G261" s="47"/>
      <c r="H261" s="48"/>
      <c r="I261" s="84"/>
      <c r="J261" s="70"/>
      <c r="K261" s="70"/>
      <c r="L261" s="358">
        <f t="shared" si="94"/>
        <v>0</v>
      </c>
      <c r="M261" s="84"/>
      <c r="N261" s="53"/>
      <c r="O261" s="53"/>
      <c r="P261" s="4">
        <f t="shared" si="99"/>
        <v>0</v>
      </c>
      <c r="Q261" s="53"/>
      <c r="R261" s="53"/>
      <c r="S261" s="53"/>
      <c r="T261" s="4">
        <f t="shared" si="95"/>
        <v>0</v>
      </c>
      <c r="U261" s="53"/>
      <c r="V261" s="53"/>
      <c r="W261" s="53"/>
      <c r="X261" s="7">
        <f t="shared" si="96"/>
        <v>0</v>
      </c>
      <c r="Y261" s="53"/>
      <c r="Z261" s="53"/>
      <c r="AA261" s="53"/>
      <c r="AB261" s="85">
        <f t="shared" si="97"/>
        <v>0</v>
      </c>
      <c r="AC261" s="84"/>
      <c r="AD261" s="53"/>
      <c r="AE261" s="53"/>
      <c r="AF261" s="4">
        <f t="shared" si="100"/>
        <v>0</v>
      </c>
      <c r="AG261" s="53"/>
      <c r="AH261" s="53"/>
      <c r="AI261" s="53"/>
      <c r="AJ261" s="4">
        <f t="shared" si="87"/>
        <v>0</v>
      </c>
      <c r="AK261" s="53"/>
      <c r="AL261" s="53"/>
      <c r="AM261" s="53"/>
      <c r="AN261" s="7">
        <f t="shared" si="88"/>
        <v>0</v>
      </c>
      <c r="AO261" s="53"/>
      <c r="AP261" s="53"/>
      <c r="AQ261" s="53"/>
      <c r="AR261" s="85">
        <f t="shared" si="89"/>
        <v>0</v>
      </c>
      <c r="AS261" s="53"/>
      <c r="AT261" s="53"/>
      <c r="AU261" s="53"/>
      <c r="AV261" s="53"/>
      <c r="AW261" s="85">
        <f t="shared" si="98"/>
        <v>0</v>
      </c>
    </row>
    <row r="262" spans="2:49" ht="16.25" hidden="1" customHeight="1" outlineLevel="1">
      <c r="B262" s="446"/>
      <c r="C262" s="449"/>
      <c r="D262" s="23" t="s">
        <v>54</v>
      </c>
      <c r="E262" s="23"/>
      <c r="F262" s="47"/>
      <c r="G262" s="47"/>
      <c r="H262" s="48"/>
      <c r="I262" s="84"/>
      <c r="J262" s="70"/>
      <c r="K262" s="70"/>
      <c r="L262" s="358">
        <f t="shared" si="94"/>
        <v>0</v>
      </c>
      <c r="M262" s="84"/>
      <c r="N262" s="53"/>
      <c r="O262" s="53"/>
      <c r="P262" s="4">
        <f t="shared" si="99"/>
        <v>0</v>
      </c>
      <c r="Q262" s="53"/>
      <c r="R262" s="53"/>
      <c r="S262" s="53"/>
      <c r="T262" s="4">
        <f t="shared" si="95"/>
        <v>0</v>
      </c>
      <c r="U262" s="53"/>
      <c r="V262" s="53"/>
      <c r="W262" s="53"/>
      <c r="X262" s="7">
        <f t="shared" si="96"/>
        <v>0</v>
      </c>
      <c r="Y262" s="53"/>
      <c r="Z262" s="53"/>
      <c r="AA262" s="53"/>
      <c r="AB262" s="85">
        <f t="shared" si="97"/>
        <v>0</v>
      </c>
      <c r="AC262" s="84"/>
      <c r="AD262" s="53"/>
      <c r="AE262" s="53"/>
      <c r="AF262" s="4">
        <f t="shared" si="100"/>
        <v>0</v>
      </c>
      <c r="AG262" s="53"/>
      <c r="AH262" s="53"/>
      <c r="AI262" s="53"/>
      <c r="AJ262" s="4">
        <f t="shared" si="87"/>
        <v>0</v>
      </c>
      <c r="AK262" s="53"/>
      <c r="AL262" s="53"/>
      <c r="AM262" s="53"/>
      <c r="AN262" s="7">
        <f t="shared" si="88"/>
        <v>0</v>
      </c>
      <c r="AO262" s="53"/>
      <c r="AP262" s="53"/>
      <c r="AQ262" s="53"/>
      <c r="AR262" s="85">
        <f t="shared" si="89"/>
        <v>0</v>
      </c>
      <c r="AS262" s="53"/>
      <c r="AT262" s="53"/>
      <c r="AU262" s="53"/>
      <c r="AV262" s="53"/>
      <c r="AW262" s="85">
        <f t="shared" si="98"/>
        <v>0</v>
      </c>
    </row>
    <row r="263" spans="2:49" ht="16.25" hidden="1" customHeight="1" outlineLevel="1">
      <c r="B263" s="446"/>
      <c r="C263" s="449"/>
      <c r="D263" s="23" t="s">
        <v>57</v>
      </c>
      <c r="E263" s="23"/>
      <c r="F263" s="47"/>
      <c r="G263" s="47"/>
      <c r="H263" s="48"/>
      <c r="I263" s="84"/>
      <c r="J263" s="70"/>
      <c r="K263" s="70"/>
      <c r="L263" s="358">
        <f t="shared" si="94"/>
        <v>0</v>
      </c>
      <c r="M263" s="84"/>
      <c r="N263" s="53"/>
      <c r="O263" s="53"/>
      <c r="P263" s="4">
        <f t="shared" si="99"/>
        <v>0</v>
      </c>
      <c r="Q263" s="53"/>
      <c r="R263" s="53"/>
      <c r="S263" s="53"/>
      <c r="T263" s="4">
        <f t="shared" si="95"/>
        <v>0</v>
      </c>
      <c r="U263" s="53"/>
      <c r="V263" s="53"/>
      <c r="W263" s="53"/>
      <c r="X263" s="7">
        <f t="shared" si="96"/>
        <v>0</v>
      </c>
      <c r="Y263" s="53"/>
      <c r="Z263" s="53"/>
      <c r="AA263" s="53"/>
      <c r="AB263" s="85">
        <f t="shared" si="97"/>
        <v>0</v>
      </c>
      <c r="AC263" s="84"/>
      <c r="AD263" s="53"/>
      <c r="AE263" s="53"/>
      <c r="AF263" s="4">
        <f t="shared" si="100"/>
        <v>0</v>
      </c>
      <c r="AG263" s="53"/>
      <c r="AH263" s="53"/>
      <c r="AI263" s="53"/>
      <c r="AJ263" s="4">
        <f t="shared" si="87"/>
        <v>0</v>
      </c>
      <c r="AK263" s="53"/>
      <c r="AL263" s="53"/>
      <c r="AM263" s="53"/>
      <c r="AN263" s="7">
        <f t="shared" si="88"/>
        <v>0</v>
      </c>
      <c r="AO263" s="53"/>
      <c r="AP263" s="53"/>
      <c r="AQ263" s="53"/>
      <c r="AR263" s="85">
        <f t="shared" si="89"/>
        <v>0</v>
      </c>
      <c r="AS263" s="53"/>
      <c r="AT263" s="53"/>
      <c r="AU263" s="53"/>
      <c r="AV263" s="53"/>
      <c r="AW263" s="85">
        <f t="shared" si="98"/>
        <v>0</v>
      </c>
    </row>
    <row r="264" spans="2:49" ht="16.25" hidden="1" customHeight="1" outlineLevel="1">
      <c r="B264" s="446"/>
      <c r="C264" s="449"/>
      <c r="D264" s="23" t="s">
        <v>57</v>
      </c>
      <c r="E264" s="23"/>
      <c r="F264" s="47"/>
      <c r="G264" s="47"/>
      <c r="H264" s="48"/>
      <c r="I264" s="84"/>
      <c r="J264" s="70"/>
      <c r="K264" s="70"/>
      <c r="L264" s="358">
        <f t="shared" si="94"/>
        <v>0</v>
      </c>
      <c r="M264" s="84"/>
      <c r="N264" s="53"/>
      <c r="O264" s="53"/>
      <c r="P264" s="4">
        <f t="shared" si="99"/>
        <v>0</v>
      </c>
      <c r="Q264" s="53"/>
      <c r="R264" s="53"/>
      <c r="S264" s="53"/>
      <c r="T264" s="4">
        <f t="shared" si="95"/>
        <v>0</v>
      </c>
      <c r="U264" s="53"/>
      <c r="V264" s="53"/>
      <c r="W264" s="53"/>
      <c r="X264" s="7">
        <f t="shared" si="96"/>
        <v>0</v>
      </c>
      <c r="Y264" s="53"/>
      <c r="Z264" s="53"/>
      <c r="AA264" s="53"/>
      <c r="AB264" s="85">
        <f t="shared" si="97"/>
        <v>0</v>
      </c>
      <c r="AC264" s="84"/>
      <c r="AD264" s="53"/>
      <c r="AE264" s="53"/>
      <c r="AF264" s="4">
        <f t="shared" si="100"/>
        <v>0</v>
      </c>
      <c r="AG264" s="53"/>
      <c r="AH264" s="53"/>
      <c r="AI264" s="53"/>
      <c r="AJ264" s="4">
        <f t="shared" si="87"/>
        <v>0</v>
      </c>
      <c r="AK264" s="53"/>
      <c r="AL264" s="53"/>
      <c r="AM264" s="53"/>
      <c r="AN264" s="7">
        <f t="shared" si="88"/>
        <v>0</v>
      </c>
      <c r="AO264" s="53"/>
      <c r="AP264" s="53"/>
      <c r="AQ264" s="53"/>
      <c r="AR264" s="85">
        <f t="shared" si="89"/>
        <v>0</v>
      </c>
      <c r="AS264" s="53"/>
      <c r="AT264" s="53"/>
      <c r="AU264" s="53"/>
      <c r="AV264" s="53"/>
      <c r="AW264" s="85">
        <f t="shared" si="98"/>
        <v>0</v>
      </c>
    </row>
    <row r="265" spans="2:49" ht="16.25" hidden="1" customHeight="1" outlineLevel="1">
      <c r="B265" s="446"/>
      <c r="C265" s="449"/>
      <c r="D265" s="23"/>
      <c r="E265" s="23"/>
      <c r="F265" s="47"/>
      <c r="G265" s="47"/>
      <c r="H265" s="48"/>
      <c r="I265" s="84"/>
      <c r="J265" s="70"/>
      <c r="K265" s="70"/>
      <c r="L265" s="358">
        <f t="shared" si="94"/>
        <v>0</v>
      </c>
      <c r="M265" s="84"/>
      <c r="N265" s="53"/>
      <c r="O265" s="53"/>
      <c r="P265" s="4">
        <f t="shared" si="99"/>
        <v>0</v>
      </c>
      <c r="Q265" s="53"/>
      <c r="R265" s="53"/>
      <c r="S265" s="53"/>
      <c r="T265" s="4">
        <f t="shared" si="95"/>
        <v>0</v>
      </c>
      <c r="U265" s="53"/>
      <c r="V265" s="53"/>
      <c r="W265" s="53"/>
      <c r="X265" s="7">
        <f t="shared" si="96"/>
        <v>0</v>
      </c>
      <c r="Y265" s="53"/>
      <c r="Z265" s="53"/>
      <c r="AA265" s="53"/>
      <c r="AB265" s="85">
        <f t="shared" si="97"/>
        <v>0</v>
      </c>
      <c r="AC265" s="84"/>
      <c r="AD265" s="53"/>
      <c r="AE265" s="53"/>
      <c r="AF265" s="4">
        <f t="shared" si="100"/>
        <v>0</v>
      </c>
      <c r="AG265" s="53"/>
      <c r="AH265" s="53"/>
      <c r="AI265" s="53"/>
      <c r="AJ265" s="4">
        <f t="shared" si="87"/>
        <v>0</v>
      </c>
      <c r="AK265" s="53"/>
      <c r="AL265" s="53"/>
      <c r="AM265" s="53"/>
      <c r="AN265" s="7">
        <f t="shared" si="88"/>
        <v>0</v>
      </c>
      <c r="AO265" s="53"/>
      <c r="AP265" s="53"/>
      <c r="AQ265" s="53"/>
      <c r="AR265" s="85">
        <f t="shared" si="89"/>
        <v>0</v>
      </c>
      <c r="AS265" s="53"/>
      <c r="AT265" s="53"/>
      <c r="AU265" s="53"/>
      <c r="AV265" s="53"/>
      <c r="AW265" s="85">
        <f t="shared" si="98"/>
        <v>0</v>
      </c>
    </row>
    <row r="266" spans="2:49" ht="16.25" hidden="1" customHeight="1" outlineLevel="1">
      <c r="B266" s="446"/>
      <c r="C266" s="449"/>
      <c r="D266" s="23"/>
      <c r="E266" s="23"/>
      <c r="F266" s="47"/>
      <c r="G266" s="47"/>
      <c r="H266" s="48"/>
      <c r="I266" s="84"/>
      <c r="J266" s="70"/>
      <c r="K266" s="70"/>
      <c r="L266" s="358">
        <f t="shared" si="94"/>
        <v>0</v>
      </c>
      <c r="M266" s="84"/>
      <c r="N266" s="53"/>
      <c r="O266" s="53"/>
      <c r="P266" s="4">
        <f t="shared" si="99"/>
        <v>0</v>
      </c>
      <c r="Q266" s="53"/>
      <c r="R266" s="53"/>
      <c r="S266" s="53"/>
      <c r="T266" s="4">
        <f t="shared" si="95"/>
        <v>0</v>
      </c>
      <c r="U266" s="53"/>
      <c r="V266" s="53"/>
      <c r="W266" s="53"/>
      <c r="X266" s="7">
        <f t="shared" si="96"/>
        <v>0</v>
      </c>
      <c r="Y266" s="53"/>
      <c r="Z266" s="53"/>
      <c r="AA266" s="53"/>
      <c r="AB266" s="85">
        <f t="shared" si="97"/>
        <v>0</v>
      </c>
      <c r="AC266" s="84"/>
      <c r="AD266" s="53"/>
      <c r="AE266" s="53"/>
      <c r="AF266" s="4">
        <f t="shared" si="100"/>
        <v>0</v>
      </c>
      <c r="AG266" s="53"/>
      <c r="AH266" s="53"/>
      <c r="AI266" s="53"/>
      <c r="AJ266" s="4">
        <f t="shared" si="87"/>
        <v>0</v>
      </c>
      <c r="AK266" s="53"/>
      <c r="AL266" s="53"/>
      <c r="AM266" s="53"/>
      <c r="AN266" s="7">
        <f t="shared" si="88"/>
        <v>0</v>
      </c>
      <c r="AO266" s="53"/>
      <c r="AP266" s="53"/>
      <c r="AQ266" s="53"/>
      <c r="AR266" s="85">
        <f t="shared" si="89"/>
        <v>0</v>
      </c>
      <c r="AS266" s="53"/>
      <c r="AT266" s="53"/>
      <c r="AU266" s="53"/>
      <c r="AV266" s="53"/>
      <c r="AW266" s="85">
        <f t="shared" si="98"/>
        <v>0</v>
      </c>
    </row>
    <row r="267" spans="2:49" ht="16.25" hidden="1" customHeight="1" outlineLevel="1">
      <c r="B267" s="446"/>
      <c r="C267" s="449"/>
      <c r="D267" s="23"/>
      <c r="E267" s="23"/>
      <c r="F267" s="47"/>
      <c r="G267" s="47"/>
      <c r="H267" s="48"/>
      <c r="I267" s="84"/>
      <c r="J267" s="70"/>
      <c r="K267" s="70"/>
      <c r="L267" s="358">
        <f t="shared" si="94"/>
        <v>0</v>
      </c>
      <c r="M267" s="84"/>
      <c r="N267" s="53"/>
      <c r="O267" s="53"/>
      <c r="P267" s="4">
        <f t="shared" si="99"/>
        <v>0</v>
      </c>
      <c r="Q267" s="53"/>
      <c r="R267" s="53"/>
      <c r="S267" s="53"/>
      <c r="T267" s="4">
        <f t="shared" si="95"/>
        <v>0</v>
      </c>
      <c r="U267" s="53"/>
      <c r="V267" s="53"/>
      <c r="W267" s="53"/>
      <c r="X267" s="7">
        <f t="shared" si="96"/>
        <v>0</v>
      </c>
      <c r="Y267" s="53"/>
      <c r="Z267" s="53"/>
      <c r="AA267" s="53"/>
      <c r="AB267" s="85">
        <f t="shared" si="97"/>
        <v>0</v>
      </c>
      <c r="AC267" s="84"/>
      <c r="AD267" s="53"/>
      <c r="AE267" s="53"/>
      <c r="AF267" s="4">
        <f t="shared" si="100"/>
        <v>0</v>
      </c>
      <c r="AG267" s="53"/>
      <c r="AH267" s="53"/>
      <c r="AI267" s="53"/>
      <c r="AJ267" s="4">
        <f t="shared" si="87"/>
        <v>0</v>
      </c>
      <c r="AK267" s="53"/>
      <c r="AL267" s="53"/>
      <c r="AM267" s="53"/>
      <c r="AN267" s="7">
        <f t="shared" si="88"/>
        <v>0</v>
      </c>
      <c r="AO267" s="53"/>
      <c r="AP267" s="53"/>
      <c r="AQ267" s="53"/>
      <c r="AR267" s="85">
        <f t="shared" si="89"/>
        <v>0</v>
      </c>
      <c r="AS267" s="53"/>
      <c r="AT267" s="53"/>
      <c r="AU267" s="53"/>
      <c r="AV267" s="53"/>
      <c r="AW267" s="85">
        <f t="shared" si="98"/>
        <v>0</v>
      </c>
    </row>
    <row r="268" spans="2:49" ht="16.25" hidden="1" customHeight="1" outlineLevel="1">
      <c r="B268" s="446"/>
      <c r="C268" s="449"/>
      <c r="D268" s="23"/>
      <c r="E268" s="23"/>
      <c r="F268" s="47"/>
      <c r="G268" s="47"/>
      <c r="H268" s="48"/>
      <c r="I268" s="84"/>
      <c r="J268" s="70"/>
      <c r="K268" s="70"/>
      <c r="L268" s="358">
        <f t="shared" si="94"/>
        <v>0</v>
      </c>
      <c r="M268" s="84"/>
      <c r="N268" s="53"/>
      <c r="O268" s="53"/>
      <c r="P268" s="4">
        <f t="shared" si="99"/>
        <v>0</v>
      </c>
      <c r="Q268" s="53"/>
      <c r="R268" s="53"/>
      <c r="S268" s="53"/>
      <c r="T268" s="4">
        <f t="shared" si="95"/>
        <v>0</v>
      </c>
      <c r="U268" s="53"/>
      <c r="V268" s="53"/>
      <c r="W268" s="53"/>
      <c r="X268" s="7">
        <f t="shared" si="96"/>
        <v>0</v>
      </c>
      <c r="Y268" s="53"/>
      <c r="Z268" s="53"/>
      <c r="AA268" s="53"/>
      <c r="AB268" s="85">
        <f t="shared" si="97"/>
        <v>0</v>
      </c>
      <c r="AC268" s="84"/>
      <c r="AD268" s="53"/>
      <c r="AE268" s="53"/>
      <c r="AF268" s="4">
        <f t="shared" si="100"/>
        <v>0</v>
      </c>
      <c r="AG268" s="53"/>
      <c r="AH268" s="53"/>
      <c r="AI268" s="53"/>
      <c r="AJ268" s="4">
        <f t="shared" si="87"/>
        <v>0</v>
      </c>
      <c r="AK268" s="53"/>
      <c r="AL268" s="53"/>
      <c r="AM268" s="53"/>
      <c r="AN268" s="7">
        <f t="shared" si="88"/>
        <v>0</v>
      </c>
      <c r="AO268" s="53"/>
      <c r="AP268" s="53"/>
      <c r="AQ268" s="53"/>
      <c r="AR268" s="85">
        <f t="shared" si="89"/>
        <v>0</v>
      </c>
      <c r="AS268" s="53"/>
      <c r="AT268" s="53"/>
      <c r="AU268" s="53"/>
      <c r="AV268" s="53"/>
      <c r="AW268" s="85">
        <f t="shared" si="98"/>
        <v>0</v>
      </c>
    </row>
    <row r="269" spans="2:49" ht="16.25" hidden="1" customHeight="1" outlineLevel="1">
      <c r="B269" s="446"/>
      <c r="C269" s="449"/>
      <c r="D269" s="23"/>
      <c r="E269" s="23"/>
      <c r="F269" s="47"/>
      <c r="G269" s="47"/>
      <c r="H269" s="48"/>
      <c r="I269" s="84"/>
      <c r="J269" s="70"/>
      <c r="K269" s="70"/>
      <c r="L269" s="358">
        <f t="shared" si="94"/>
        <v>0</v>
      </c>
      <c r="M269" s="84"/>
      <c r="N269" s="53"/>
      <c r="O269" s="53"/>
      <c r="P269" s="4">
        <f t="shared" si="99"/>
        <v>0</v>
      </c>
      <c r="Q269" s="53"/>
      <c r="R269" s="53"/>
      <c r="S269" s="53"/>
      <c r="T269" s="4">
        <f t="shared" si="95"/>
        <v>0</v>
      </c>
      <c r="U269" s="53"/>
      <c r="V269" s="53"/>
      <c r="W269" s="53"/>
      <c r="X269" s="7">
        <f t="shared" si="96"/>
        <v>0</v>
      </c>
      <c r="Y269" s="53"/>
      <c r="Z269" s="53"/>
      <c r="AA269" s="53"/>
      <c r="AB269" s="85">
        <f t="shared" si="97"/>
        <v>0</v>
      </c>
      <c r="AC269" s="84"/>
      <c r="AD269" s="53"/>
      <c r="AE269" s="53"/>
      <c r="AF269" s="4">
        <f t="shared" si="100"/>
        <v>0</v>
      </c>
      <c r="AG269" s="53"/>
      <c r="AH269" s="53"/>
      <c r="AI269" s="53"/>
      <c r="AJ269" s="4">
        <f t="shared" si="87"/>
        <v>0</v>
      </c>
      <c r="AK269" s="53"/>
      <c r="AL269" s="53"/>
      <c r="AM269" s="53"/>
      <c r="AN269" s="7">
        <f t="shared" si="88"/>
        <v>0</v>
      </c>
      <c r="AO269" s="53"/>
      <c r="AP269" s="53"/>
      <c r="AQ269" s="53"/>
      <c r="AR269" s="85">
        <f t="shared" si="89"/>
        <v>0</v>
      </c>
      <c r="AS269" s="53"/>
      <c r="AT269" s="53"/>
      <c r="AU269" s="53"/>
      <c r="AV269" s="53"/>
      <c r="AW269" s="85">
        <f t="shared" si="98"/>
        <v>0</v>
      </c>
    </row>
    <row r="270" spans="2:49" ht="16.25" hidden="1" customHeight="1" outlineLevel="1">
      <c r="B270" s="446"/>
      <c r="C270" s="449"/>
      <c r="D270" s="23"/>
      <c r="E270" s="23"/>
      <c r="F270" s="47"/>
      <c r="G270" s="47"/>
      <c r="H270" s="48"/>
      <c r="I270" s="84"/>
      <c r="J270" s="70"/>
      <c r="K270" s="70"/>
      <c r="L270" s="358">
        <f t="shared" si="94"/>
        <v>0</v>
      </c>
      <c r="M270" s="84"/>
      <c r="N270" s="53"/>
      <c r="O270" s="53"/>
      <c r="P270" s="4">
        <f t="shared" si="99"/>
        <v>0</v>
      </c>
      <c r="Q270" s="53"/>
      <c r="R270" s="53"/>
      <c r="S270" s="53"/>
      <c r="T270" s="4">
        <f t="shared" si="95"/>
        <v>0</v>
      </c>
      <c r="U270" s="53"/>
      <c r="V270" s="53"/>
      <c r="W270" s="53"/>
      <c r="X270" s="7">
        <f t="shared" si="96"/>
        <v>0</v>
      </c>
      <c r="Y270" s="53"/>
      <c r="Z270" s="53"/>
      <c r="AA270" s="53"/>
      <c r="AB270" s="85">
        <f t="shared" si="97"/>
        <v>0</v>
      </c>
      <c r="AC270" s="84"/>
      <c r="AD270" s="53"/>
      <c r="AE270" s="53"/>
      <c r="AF270" s="4">
        <f t="shared" si="100"/>
        <v>0</v>
      </c>
      <c r="AG270" s="53"/>
      <c r="AH270" s="53"/>
      <c r="AI270" s="53"/>
      <c r="AJ270" s="4">
        <f t="shared" si="87"/>
        <v>0</v>
      </c>
      <c r="AK270" s="53"/>
      <c r="AL270" s="53"/>
      <c r="AM270" s="53"/>
      <c r="AN270" s="7">
        <f t="shared" si="88"/>
        <v>0</v>
      </c>
      <c r="AO270" s="53"/>
      <c r="AP270" s="53"/>
      <c r="AQ270" s="53"/>
      <c r="AR270" s="85">
        <f t="shared" si="89"/>
        <v>0</v>
      </c>
      <c r="AS270" s="53"/>
      <c r="AT270" s="53"/>
      <c r="AU270" s="53"/>
      <c r="AV270" s="53"/>
      <c r="AW270" s="85">
        <f t="shared" si="98"/>
        <v>0</v>
      </c>
    </row>
    <row r="271" spans="2:49" ht="16.25" hidden="1" customHeight="1" outlineLevel="1">
      <c r="B271" s="446"/>
      <c r="C271" s="449"/>
      <c r="D271" s="23"/>
      <c r="E271" s="23"/>
      <c r="F271" s="47"/>
      <c r="G271" s="47"/>
      <c r="H271" s="48"/>
      <c r="I271" s="84"/>
      <c r="J271" s="70"/>
      <c r="K271" s="70"/>
      <c r="L271" s="358">
        <f t="shared" si="94"/>
        <v>0</v>
      </c>
      <c r="M271" s="84"/>
      <c r="N271" s="53"/>
      <c r="O271" s="53"/>
      <c r="P271" s="4">
        <f t="shared" si="99"/>
        <v>0</v>
      </c>
      <c r="Q271" s="53"/>
      <c r="R271" s="53"/>
      <c r="S271" s="53"/>
      <c r="T271" s="4">
        <f t="shared" si="95"/>
        <v>0</v>
      </c>
      <c r="U271" s="53"/>
      <c r="V271" s="53"/>
      <c r="W271" s="53"/>
      <c r="X271" s="7">
        <f t="shared" si="96"/>
        <v>0</v>
      </c>
      <c r="Y271" s="53"/>
      <c r="Z271" s="53"/>
      <c r="AA271" s="53"/>
      <c r="AB271" s="85">
        <f t="shared" si="97"/>
        <v>0</v>
      </c>
      <c r="AC271" s="84"/>
      <c r="AD271" s="53"/>
      <c r="AE271" s="53"/>
      <c r="AF271" s="4">
        <f t="shared" si="100"/>
        <v>0</v>
      </c>
      <c r="AG271" s="53"/>
      <c r="AH271" s="53"/>
      <c r="AI271" s="53"/>
      <c r="AJ271" s="4">
        <f t="shared" si="87"/>
        <v>0</v>
      </c>
      <c r="AK271" s="53"/>
      <c r="AL271" s="53"/>
      <c r="AM271" s="53"/>
      <c r="AN271" s="7">
        <f t="shared" si="88"/>
        <v>0</v>
      </c>
      <c r="AO271" s="53"/>
      <c r="AP271" s="53"/>
      <c r="AQ271" s="53"/>
      <c r="AR271" s="85">
        <f t="shared" si="89"/>
        <v>0</v>
      </c>
      <c r="AS271" s="53"/>
      <c r="AT271" s="53"/>
      <c r="AU271" s="53"/>
      <c r="AV271" s="53"/>
      <c r="AW271" s="85">
        <f t="shared" si="98"/>
        <v>0</v>
      </c>
    </row>
    <row r="272" spans="2:49" ht="16.25" hidden="1" customHeight="1" outlineLevel="1">
      <c r="B272" s="446"/>
      <c r="C272" s="449"/>
      <c r="D272" s="23"/>
      <c r="E272" s="23"/>
      <c r="F272" s="47"/>
      <c r="G272" s="47"/>
      <c r="H272" s="48"/>
      <c r="I272" s="84"/>
      <c r="J272" s="70"/>
      <c r="K272" s="70"/>
      <c r="L272" s="358">
        <f t="shared" si="94"/>
        <v>0</v>
      </c>
      <c r="M272" s="84"/>
      <c r="N272" s="53"/>
      <c r="O272" s="53"/>
      <c r="P272" s="4">
        <f t="shared" si="99"/>
        <v>0</v>
      </c>
      <c r="Q272" s="53"/>
      <c r="R272" s="53"/>
      <c r="S272" s="53"/>
      <c r="T272" s="4">
        <f t="shared" si="95"/>
        <v>0</v>
      </c>
      <c r="U272" s="53"/>
      <c r="V272" s="53"/>
      <c r="W272" s="53"/>
      <c r="X272" s="7">
        <f t="shared" si="96"/>
        <v>0</v>
      </c>
      <c r="Y272" s="53"/>
      <c r="Z272" s="53"/>
      <c r="AA272" s="53"/>
      <c r="AB272" s="85">
        <f t="shared" si="97"/>
        <v>0</v>
      </c>
      <c r="AC272" s="84"/>
      <c r="AD272" s="53"/>
      <c r="AE272" s="53"/>
      <c r="AF272" s="4">
        <f t="shared" si="100"/>
        <v>0</v>
      </c>
      <c r="AG272" s="53"/>
      <c r="AH272" s="53"/>
      <c r="AI272" s="53"/>
      <c r="AJ272" s="4">
        <f t="shared" si="87"/>
        <v>0</v>
      </c>
      <c r="AK272" s="53"/>
      <c r="AL272" s="53"/>
      <c r="AM272" s="53"/>
      <c r="AN272" s="7">
        <f t="shared" si="88"/>
        <v>0</v>
      </c>
      <c r="AO272" s="53"/>
      <c r="AP272" s="53"/>
      <c r="AQ272" s="53"/>
      <c r="AR272" s="85">
        <f t="shared" si="89"/>
        <v>0</v>
      </c>
      <c r="AS272" s="53"/>
      <c r="AT272" s="53"/>
      <c r="AU272" s="53"/>
      <c r="AV272" s="53"/>
      <c r="AW272" s="85">
        <f t="shared" si="98"/>
        <v>0</v>
      </c>
    </row>
    <row r="273" spans="2:49" ht="16.25" hidden="1" customHeight="1" outlineLevel="1">
      <c r="B273" s="446"/>
      <c r="C273" s="449"/>
      <c r="D273" s="23"/>
      <c r="E273" s="23"/>
      <c r="F273" s="47"/>
      <c r="G273" s="47"/>
      <c r="H273" s="48"/>
      <c r="I273" s="84"/>
      <c r="J273" s="70"/>
      <c r="K273" s="70"/>
      <c r="L273" s="358">
        <f t="shared" si="94"/>
        <v>0</v>
      </c>
      <c r="M273" s="84"/>
      <c r="N273" s="53"/>
      <c r="O273" s="53"/>
      <c r="P273" s="4">
        <f t="shared" si="99"/>
        <v>0</v>
      </c>
      <c r="Q273" s="53"/>
      <c r="R273" s="53"/>
      <c r="S273" s="53"/>
      <c r="T273" s="4">
        <f t="shared" si="95"/>
        <v>0</v>
      </c>
      <c r="U273" s="53"/>
      <c r="V273" s="53"/>
      <c r="W273" s="53"/>
      <c r="X273" s="7">
        <f t="shared" si="96"/>
        <v>0</v>
      </c>
      <c r="Y273" s="53"/>
      <c r="Z273" s="53"/>
      <c r="AA273" s="53"/>
      <c r="AB273" s="85">
        <f t="shared" si="97"/>
        <v>0</v>
      </c>
      <c r="AC273" s="84"/>
      <c r="AD273" s="53"/>
      <c r="AE273" s="53"/>
      <c r="AF273" s="4">
        <f t="shared" si="100"/>
        <v>0</v>
      </c>
      <c r="AG273" s="53"/>
      <c r="AH273" s="53"/>
      <c r="AI273" s="53"/>
      <c r="AJ273" s="4">
        <f t="shared" si="87"/>
        <v>0</v>
      </c>
      <c r="AK273" s="53"/>
      <c r="AL273" s="53"/>
      <c r="AM273" s="53"/>
      <c r="AN273" s="7">
        <f t="shared" si="88"/>
        <v>0</v>
      </c>
      <c r="AO273" s="53"/>
      <c r="AP273" s="53"/>
      <c r="AQ273" s="53"/>
      <c r="AR273" s="85">
        <f t="shared" si="89"/>
        <v>0</v>
      </c>
      <c r="AS273" s="53"/>
      <c r="AT273" s="53"/>
      <c r="AU273" s="53"/>
      <c r="AV273" s="53"/>
      <c r="AW273" s="85">
        <f t="shared" si="98"/>
        <v>0</v>
      </c>
    </row>
    <row r="274" spans="2:49" ht="16.25" hidden="1" customHeight="1" outlineLevel="1">
      <c r="B274" s="446"/>
      <c r="C274" s="449"/>
      <c r="D274" s="23"/>
      <c r="E274" s="23"/>
      <c r="F274" s="47"/>
      <c r="G274" s="47"/>
      <c r="H274" s="48"/>
      <c r="I274" s="84"/>
      <c r="J274" s="70"/>
      <c r="K274" s="70"/>
      <c r="L274" s="358">
        <f t="shared" si="94"/>
        <v>0</v>
      </c>
      <c r="M274" s="84"/>
      <c r="N274" s="53"/>
      <c r="O274" s="53"/>
      <c r="P274" s="4">
        <f t="shared" si="99"/>
        <v>0</v>
      </c>
      <c r="Q274" s="53"/>
      <c r="R274" s="53"/>
      <c r="S274" s="53"/>
      <c r="T274" s="4">
        <f t="shared" si="95"/>
        <v>0</v>
      </c>
      <c r="U274" s="53"/>
      <c r="V274" s="53"/>
      <c r="W274" s="53"/>
      <c r="X274" s="7">
        <f t="shared" si="96"/>
        <v>0</v>
      </c>
      <c r="Y274" s="53"/>
      <c r="Z274" s="53"/>
      <c r="AA274" s="53"/>
      <c r="AB274" s="85">
        <f t="shared" si="97"/>
        <v>0</v>
      </c>
      <c r="AC274" s="84"/>
      <c r="AD274" s="53"/>
      <c r="AE274" s="53"/>
      <c r="AF274" s="4">
        <f t="shared" si="100"/>
        <v>0</v>
      </c>
      <c r="AG274" s="53"/>
      <c r="AH274" s="53"/>
      <c r="AI274" s="53"/>
      <c r="AJ274" s="4">
        <f t="shared" si="87"/>
        <v>0</v>
      </c>
      <c r="AK274" s="53"/>
      <c r="AL274" s="53"/>
      <c r="AM274" s="53"/>
      <c r="AN274" s="7">
        <f t="shared" si="88"/>
        <v>0</v>
      </c>
      <c r="AO274" s="53"/>
      <c r="AP274" s="53"/>
      <c r="AQ274" s="53"/>
      <c r="AR274" s="85">
        <f t="shared" si="89"/>
        <v>0</v>
      </c>
      <c r="AS274" s="53"/>
      <c r="AT274" s="53"/>
      <c r="AU274" s="53"/>
      <c r="AV274" s="53"/>
      <c r="AW274" s="85">
        <f t="shared" si="98"/>
        <v>0</v>
      </c>
    </row>
    <row r="275" spans="2:49" ht="16.25" hidden="1" customHeight="1" outlineLevel="1">
      <c r="B275" s="446"/>
      <c r="C275" s="449"/>
      <c r="D275" s="23"/>
      <c r="E275" s="23"/>
      <c r="F275" s="47"/>
      <c r="G275" s="47"/>
      <c r="H275" s="48"/>
      <c r="I275" s="84"/>
      <c r="J275" s="70"/>
      <c r="K275" s="70"/>
      <c r="L275" s="358">
        <f t="shared" si="94"/>
        <v>0</v>
      </c>
      <c r="M275" s="84"/>
      <c r="N275" s="53"/>
      <c r="O275" s="53"/>
      <c r="P275" s="4">
        <f t="shared" si="99"/>
        <v>0</v>
      </c>
      <c r="Q275" s="53"/>
      <c r="R275" s="53"/>
      <c r="S275" s="53"/>
      <c r="T275" s="4">
        <f t="shared" si="95"/>
        <v>0</v>
      </c>
      <c r="U275" s="53"/>
      <c r="V275" s="53"/>
      <c r="W275" s="53"/>
      <c r="X275" s="7">
        <f t="shared" si="96"/>
        <v>0</v>
      </c>
      <c r="Y275" s="53"/>
      <c r="Z275" s="53"/>
      <c r="AA275" s="53"/>
      <c r="AB275" s="85">
        <f t="shared" si="97"/>
        <v>0</v>
      </c>
      <c r="AC275" s="84"/>
      <c r="AD275" s="53"/>
      <c r="AE275" s="53"/>
      <c r="AF275" s="4">
        <f t="shared" si="100"/>
        <v>0</v>
      </c>
      <c r="AG275" s="53"/>
      <c r="AH275" s="53"/>
      <c r="AI275" s="53"/>
      <c r="AJ275" s="4">
        <f t="shared" si="87"/>
        <v>0</v>
      </c>
      <c r="AK275" s="53"/>
      <c r="AL275" s="53"/>
      <c r="AM275" s="53"/>
      <c r="AN275" s="7">
        <f t="shared" si="88"/>
        <v>0</v>
      </c>
      <c r="AO275" s="53"/>
      <c r="AP275" s="53"/>
      <c r="AQ275" s="53"/>
      <c r="AR275" s="85">
        <f t="shared" si="89"/>
        <v>0</v>
      </c>
      <c r="AS275" s="53"/>
      <c r="AT275" s="53"/>
      <c r="AU275" s="53"/>
      <c r="AV275" s="53"/>
      <c r="AW275" s="85">
        <f t="shared" si="98"/>
        <v>0</v>
      </c>
    </row>
    <row r="276" spans="2:49" ht="16.25" hidden="1" customHeight="1" outlineLevel="1">
      <c r="B276" s="446"/>
      <c r="C276" s="449"/>
      <c r="D276" s="23"/>
      <c r="E276" s="23"/>
      <c r="F276" s="47"/>
      <c r="G276" s="47"/>
      <c r="H276" s="48"/>
      <c r="I276" s="84"/>
      <c r="J276" s="70"/>
      <c r="K276" s="70"/>
      <c r="L276" s="358">
        <f t="shared" si="94"/>
        <v>0</v>
      </c>
      <c r="M276" s="84"/>
      <c r="N276" s="53"/>
      <c r="O276" s="53"/>
      <c r="P276" s="4">
        <f t="shared" si="99"/>
        <v>0</v>
      </c>
      <c r="Q276" s="53"/>
      <c r="R276" s="53"/>
      <c r="S276" s="53"/>
      <c r="T276" s="4">
        <f t="shared" si="95"/>
        <v>0</v>
      </c>
      <c r="U276" s="53"/>
      <c r="V276" s="53"/>
      <c r="W276" s="53"/>
      <c r="X276" s="7">
        <f t="shared" si="96"/>
        <v>0</v>
      </c>
      <c r="Y276" s="53"/>
      <c r="Z276" s="53"/>
      <c r="AA276" s="53"/>
      <c r="AB276" s="85">
        <f t="shared" si="97"/>
        <v>0</v>
      </c>
      <c r="AC276" s="84"/>
      <c r="AD276" s="53"/>
      <c r="AE276" s="53"/>
      <c r="AF276" s="4">
        <f t="shared" si="100"/>
        <v>0</v>
      </c>
      <c r="AG276" s="53"/>
      <c r="AH276" s="53"/>
      <c r="AI276" s="53"/>
      <c r="AJ276" s="4">
        <f t="shared" ref="AJ276:AJ339" si="101">AG276+AH276+AI276</f>
        <v>0</v>
      </c>
      <c r="AK276" s="53"/>
      <c r="AL276" s="53"/>
      <c r="AM276" s="53"/>
      <c r="AN276" s="7">
        <f t="shared" ref="AN276:AN339" si="102">AK276+AL276+AM276</f>
        <v>0</v>
      </c>
      <c r="AO276" s="53"/>
      <c r="AP276" s="53"/>
      <c r="AQ276" s="53"/>
      <c r="AR276" s="85">
        <f t="shared" ref="AR276:AR339" si="103">AO276+AP276+AQ276</f>
        <v>0</v>
      </c>
      <c r="AS276" s="53"/>
      <c r="AT276" s="53"/>
      <c r="AU276" s="53"/>
      <c r="AV276" s="53"/>
      <c r="AW276" s="85">
        <f t="shared" si="98"/>
        <v>0</v>
      </c>
    </row>
    <row r="277" spans="2:49" ht="16.25" hidden="1" customHeight="1" outlineLevel="1">
      <c r="B277" s="446"/>
      <c r="C277" s="449"/>
      <c r="D277" s="23"/>
      <c r="E277" s="23"/>
      <c r="F277" s="47"/>
      <c r="G277" s="47"/>
      <c r="H277" s="48"/>
      <c r="I277" s="84"/>
      <c r="J277" s="70"/>
      <c r="K277" s="70"/>
      <c r="L277" s="358">
        <f t="shared" si="94"/>
        <v>0</v>
      </c>
      <c r="M277" s="84"/>
      <c r="N277" s="53"/>
      <c r="O277" s="53"/>
      <c r="P277" s="4">
        <f t="shared" si="99"/>
        <v>0</v>
      </c>
      <c r="Q277" s="53"/>
      <c r="R277" s="53"/>
      <c r="S277" s="53"/>
      <c r="T277" s="4">
        <f t="shared" si="95"/>
        <v>0</v>
      </c>
      <c r="U277" s="53"/>
      <c r="V277" s="53"/>
      <c r="W277" s="53"/>
      <c r="X277" s="7">
        <f t="shared" si="96"/>
        <v>0</v>
      </c>
      <c r="Y277" s="53"/>
      <c r="Z277" s="53"/>
      <c r="AA277" s="53"/>
      <c r="AB277" s="85">
        <f t="shared" si="97"/>
        <v>0</v>
      </c>
      <c r="AC277" s="84"/>
      <c r="AD277" s="53"/>
      <c r="AE277" s="53"/>
      <c r="AF277" s="4">
        <f t="shared" si="100"/>
        <v>0</v>
      </c>
      <c r="AG277" s="53"/>
      <c r="AH277" s="53"/>
      <c r="AI277" s="53"/>
      <c r="AJ277" s="4">
        <f t="shared" si="101"/>
        <v>0</v>
      </c>
      <c r="AK277" s="53"/>
      <c r="AL277" s="53"/>
      <c r="AM277" s="53"/>
      <c r="AN277" s="7">
        <f t="shared" si="102"/>
        <v>0</v>
      </c>
      <c r="AO277" s="53"/>
      <c r="AP277" s="53"/>
      <c r="AQ277" s="53"/>
      <c r="AR277" s="85">
        <f t="shared" si="103"/>
        <v>0</v>
      </c>
      <c r="AS277" s="53"/>
      <c r="AT277" s="53"/>
      <c r="AU277" s="53"/>
      <c r="AV277" s="53"/>
      <c r="AW277" s="85">
        <f t="shared" si="98"/>
        <v>0</v>
      </c>
    </row>
    <row r="278" spans="2:49" ht="16.25" hidden="1" customHeight="1" outlineLevel="1">
      <c r="B278" s="446"/>
      <c r="C278" s="449"/>
      <c r="D278" s="23"/>
      <c r="E278" s="23"/>
      <c r="F278" s="47"/>
      <c r="G278" s="47"/>
      <c r="H278" s="48"/>
      <c r="I278" s="84"/>
      <c r="J278" s="70"/>
      <c r="K278" s="70"/>
      <c r="L278" s="358">
        <f t="shared" si="94"/>
        <v>0</v>
      </c>
      <c r="M278" s="84"/>
      <c r="N278" s="53"/>
      <c r="O278" s="53"/>
      <c r="P278" s="4">
        <f t="shared" si="99"/>
        <v>0</v>
      </c>
      <c r="Q278" s="53"/>
      <c r="R278" s="53"/>
      <c r="S278" s="53"/>
      <c r="T278" s="4">
        <f t="shared" si="95"/>
        <v>0</v>
      </c>
      <c r="U278" s="53"/>
      <c r="V278" s="53"/>
      <c r="W278" s="53"/>
      <c r="X278" s="7">
        <f t="shared" si="96"/>
        <v>0</v>
      </c>
      <c r="Y278" s="53"/>
      <c r="Z278" s="53"/>
      <c r="AA278" s="53"/>
      <c r="AB278" s="85">
        <f t="shared" si="97"/>
        <v>0</v>
      </c>
      <c r="AC278" s="84"/>
      <c r="AD278" s="53"/>
      <c r="AE278" s="53"/>
      <c r="AF278" s="4">
        <f t="shared" si="100"/>
        <v>0</v>
      </c>
      <c r="AG278" s="53"/>
      <c r="AH278" s="53"/>
      <c r="AI278" s="53"/>
      <c r="AJ278" s="4">
        <f t="shared" si="101"/>
        <v>0</v>
      </c>
      <c r="AK278" s="53"/>
      <c r="AL278" s="53"/>
      <c r="AM278" s="53"/>
      <c r="AN278" s="7">
        <f t="shared" si="102"/>
        <v>0</v>
      </c>
      <c r="AO278" s="53"/>
      <c r="AP278" s="53"/>
      <c r="AQ278" s="53"/>
      <c r="AR278" s="85">
        <f t="shared" si="103"/>
        <v>0</v>
      </c>
      <c r="AS278" s="53"/>
      <c r="AT278" s="53"/>
      <c r="AU278" s="53"/>
      <c r="AV278" s="53"/>
      <c r="AW278" s="85">
        <f t="shared" si="98"/>
        <v>0</v>
      </c>
    </row>
    <row r="279" spans="2:49" ht="16.25" hidden="1" customHeight="1" outlineLevel="1">
      <c r="B279" s="446"/>
      <c r="C279" s="449"/>
      <c r="D279" s="23"/>
      <c r="E279" s="23"/>
      <c r="F279" s="47"/>
      <c r="G279" s="47"/>
      <c r="H279" s="48"/>
      <c r="I279" s="84"/>
      <c r="J279" s="70"/>
      <c r="K279" s="70"/>
      <c r="L279" s="358">
        <f t="shared" si="94"/>
        <v>0</v>
      </c>
      <c r="M279" s="84"/>
      <c r="N279" s="53"/>
      <c r="O279" s="53"/>
      <c r="P279" s="4">
        <f t="shared" si="99"/>
        <v>0</v>
      </c>
      <c r="Q279" s="53"/>
      <c r="R279" s="53"/>
      <c r="S279" s="53"/>
      <c r="T279" s="4">
        <f t="shared" si="95"/>
        <v>0</v>
      </c>
      <c r="U279" s="53"/>
      <c r="V279" s="53"/>
      <c r="W279" s="53"/>
      <c r="X279" s="7">
        <f t="shared" si="96"/>
        <v>0</v>
      </c>
      <c r="Y279" s="53"/>
      <c r="Z279" s="53"/>
      <c r="AA279" s="53"/>
      <c r="AB279" s="85">
        <f t="shared" si="97"/>
        <v>0</v>
      </c>
      <c r="AC279" s="84"/>
      <c r="AD279" s="53"/>
      <c r="AE279" s="53"/>
      <c r="AF279" s="4">
        <f t="shared" si="100"/>
        <v>0</v>
      </c>
      <c r="AG279" s="53"/>
      <c r="AH279" s="53"/>
      <c r="AI279" s="53"/>
      <c r="AJ279" s="4">
        <f t="shared" si="101"/>
        <v>0</v>
      </c>
      <c r="AK279" s="53"/>
      <c r="AL279" s="53"/>
      <c r="AM279" s="53"/>
      <c r="AN279" s="7">
        <f t="shared" si="102"/>
        <v>0</v>
      </c>
      <c r="AO279" s="53"/>
      <c r="AP279" s="53"/>
      <c r="AQ279" s="53"/>
      <c r="AR279" s="85">
        <f t="shared" si="103"/>
        <v>0</v>
      </c>
      <c r="AS279" s="53"/>
      <c r="AT279" s="53"/>
      <c r="AU279" s="53"/>
      <c r="AV279" s="53"/>
      <c r="AW279" s="85">
        <f t="shared" si="98"/>
        <v>0</v>
      </c>
    </row>
    <row r="280" spans="2:49" ht="16.25" hidden="1" customHeight="1" outlineLevel="1">
      <c r="B280" s="446"/>
      <c r="C280" s="449"/>
      <c r="D280" s="23"/>
      <c r="E280" s="23"/>
      <c r="F280" s="47"/>
      <c r="G280" s="47"/>
      <c r="H280" s="48"/>
      <c r="I280" s="84"/>
      <c r="J280" s="70"/>
      <c r="K280" s="70"/>
      <c r="L280" s="358">
        <f t="shared" si="94"/>
        <v>0</v>
      </c>
      <c r="M280" s="84"/>
      <c r="N280" s="53"/>
      <c r="O280" s="53"/>
      <c r="P280" s="4">
        <f t="shared" si="99"/>
        <v>0</v>
      </c>
      <c r="Q280" s="53"/>
      <c r="R280" s="53"/>
      <c r="S280" s="53"/>
      <c r="T280" s="4">
        <f t="shared" si="95"/>
        <v>0</v>
      </c>
      <c r="U280" s="53"/>
      <c r="V280" s="53"/>
      <c r="W280" s="53"/>
      <c r="X280" s="7">
        <f t="shared" si="96"/>
        <v>0</v>
      </c>
      <c r="Y280" s="53"/>
      <c r="Z280" s="53"/>
      <c r="AA280" s="53"/>
      <c r="AB280" s="85">
        <f t="shared" si="97"/>
        <v>0</v>
      </c>
      <c r="AC280" s="84"/>
      <c r="AD280" s="53"/>
      <c r="AE280" s="53"/>
      <c r="AF280" s="4">
        <f t="shared" si="100"/>
        <v>0</v>
      </c>
      <c r="AG280" s="53"/>
      <c r="AH280" s="53"/>
      <c r="AI280" s="53"/>
      <c r="AJ280" s="4">
        <f t="shared" si="101"/>
        <v>0</v>
      </c>
      <c r="AK280" s="53"/>
      <c r="AL280" s="53"/>
      <c r="AM280" s="53"/>
      <c r="AN280" s="7">
        <f t="shared" si="102"/>
        <v>0</v>
      </c>
      <c r="AO280" s="53"/>
      <c r="AP280" s="53"/>
      <c r="AQ280" s="53"/>
      <c r="AR280" s="85">
        <f t="shared" si="103"/>
        <v>0</v>
      </c>
      <c r="AS280" s="53"/>
      <c r="AT280" s="53"/>
      <c r="AU280" s="53"/>
      <c r="AV280" s="53"/>
      <c r="AW280" s="85">
        <f t="shared" si="98"/>
        <v>0</v>
      </c>
    </row>
    <row r="281" spans="2:49" ht="16.25" hidden="1" customHeight="1" outlineLevel="1">
      <c r="B281" s="446"/>
      <c r="C281" s="449"/>
      <c r="D281" s="23"/>
      <c r="E281" s="23"/>
      <c r="F281" s="47"/>
      <c r="G281" s="47"/>
      <c r="H281" s="48"/>
      <c r="I281" s="84"/>
      <c r="J281" s="70"/>
      <c r="K281" s="70"/>
      <c r="L281" s="358">
        <f t="shared" si="94"/>
        <v>0</v>
      </c>
      <c r="M281" s="84"/>
      <c r="N281" s="53"/>
      <c r="O281" s="53"/>
      <c r="P281" s="4">
        <f t="shared" si="99"/>
        <v>0</v>
      </c>
      <c r="Q281" s="53"/>
      <c r="R281" s="53"/>
      <c r="S281" s="53"/>
      <c r="T281" s="4">
        <f t="shared" si="95"/>
        <v>0</v>
      </c>
      <c r="U281" s="53"/>
      <c r="V281" s="53"/>
      <c r="W281" s="53"/>
      <c r="X281" s="7">
        <f t="shared" si="96"/>
        <v>0</v>
      </c>
      <c r="Y281" s="53"/>
      <c r="Z281" s="53"/>
      <c r="AA281" s="53"/>
      <c r="AB281" s="85">
        <f t="shared" si="97"/>
        <v>0</v>
      </c>
      <c r="AC281" s="84"/>
      <c r="AD281" s="53"/>
      <c r="AE281" s="53"/>
      <c r="AF281" s="4">
        <f t="shared" si="100"/>
        <v>0</v>
      </c>
      <c r="AG281" s="53"/>
      <c r="AH281" s="53"/>
      <c r="AI281" s="53"/>
      <c r="AJ281" s="4">
        <f t="shared" si="101"/>
        <v>0</v>
      </c>
      <c r="AK281" s="53"/>
      <c r="AL281" s="53"/>
      <c r="AM281" s="53"/>
      <c r="AN281" s="7">
        <f t="shared" si="102"/>
        <v>0</v>
      </c>
      <c r="AO281" s="53"/>
      <c r="AP281" s="53"/>
      <c r="AQ281" s="53"/>
      <c r="AR281" s="85">
        <f t="shared" si="103"/>
        <v>0</v>
      </c>
      <c r="AS281" s="53"/>
      <c r="AT281" s="53"/>
      <c r="AU281" s="53"/>
      <c r="AV281" s="53"/>
      <c r="AW281" s="85">
        <f t="shared" si="98"/>
        <v>0</v>
      </c>
    </row>
    <row r="282" spans="2:49" ht="16.25" hidden="1" customHeight="1" outlineLevel="1">
      <c r="B282" s="446"/>
      <c r="C282" s="449"/>
      <c r="D282" s="23"/>
      <c r="E282" s="23"/>
      <c r="F282" s="47"/>
      <c r="G282" s="47"/>
      <c r="H282" s="48"/>
      <c r="I282" s="84"/>
      <c r="J282" s="70"/>
      <c r="K282" s="70"/>
      <c r="L282" s="358">
        <f t="shared" si="94"/>
        <v>0</v>
      </c>
      <c r="M282" s="84"/>
      <c r="N282" s="53"/>
      <c r="O282" s="53"/>
      <c r="P282" s="4">
        <f t="shared" si="99"/>
        <v>0</v>
      </c>
      <c r="Q282" s="53"/>
      <c r="R282" s="53"/>
      <c r="S282" s="53"/>
      <c r="T282" s="4">
        <f t="shared" si="95"/>
        <v>0</v>
      </c>
      <c r="U282" s="53"/>
      <c r="V282" s="53"/>
      <c r="W282" s="53"/>
      <c r="X282" s="7">
        <f t="shared" si="96"/>
        <v>0</v>
      </c>
      <c r="Y282" s="53"/>
      <c r="Z282" s="53"/>
      <c r="AA282" s="53"/>
      <c r="AB282" s="85">
        <f t="shared" si="97"/>
        <v>0</v>
      </c>
      <c r="AC282" s="84"/>
      <c r="AD282" s="53"/>
      <c r="AE282" s="53"/>
      <c r="AF282" s="4">
        <f t="shared" si="100"/>
        <v>0</v>
      </c>
      <c r="AG282" s="53"/>
      <c r="AH282" s="53"/>
      <c r="AI282" s="53"/>
      <c r="AJ282" s="4">
        <f t="shared" si="101"/>
        <v>0</v>
      </c>
      <c r="AK282" s="53"/>
      <c r="AL282" s="53"/>
      <c r="AM282" s="53"/>
      <c r="AN282" s="7">
        <f t="shared" si="102"/>
        <v>0</v>
      </c>
      <c r="AO282" s="53"/>
      <c r="AP282" s="53"/>
      <c r="AQ282" s="53"/>
      <c r="AR282" s="85">
        <f t="shared" si="103"/>
        <v>0</v>
      </c>
      <c r="AS282" s="53"/>
      <c r="AT282" s="53"/>
      <c r="AU282" s="53"/>
      <c r="AV282" s="53"/>
      <c r="AW282" s="85">
        <f t="shared" si="98"/>
        <v>0</v>
      </c>
    </row>
    <row r="283" spans="2:49" ht="16.25" hidden="1" customHeight="1" outlineLevel="1">
      <c r="B283" s="446"/>
      <c r="C283" s="449"/>
      <c r="D283" s="23"/>
      <c r="E283" s="23"/>
      <c r="F283" s="47"/>
      <c r="G283" s="47"/>
      <c r="H283" s="48"/>
      <c r="I283" s="84"/>
      <c r="J283" s="70"/>
      <c r="K283" s="70"/>
      <c r="L283" s="358">
        <f t="shared" si="94"/>
        <v>0</v>
      </c>
      <c r="M283" s="84"/>
      <c r="N283" s="53"/>
      <c r="O283" s="53"/>
      <c r="P283" s="4">
        <f t="shared" si="99"/>
        <v>0</v>
      </c>
      <c r="Q283" s="53"/>
      <c r="R283" s="53"/>
      <c r="S283" s="53"/>
      <c r="T283" s="4">
        <f t="shared" si="95"/>
        <v>0</v>
      </c>
      <c r="U283" s="53"/>
      <c r="V283" s="53"/>
      <c r="W283" s="53"/>
      <c r="X283" s="7">
        <f t="shared" si="96"/>
        <v>0</v>
      </c>
      <c r="Y283" s="53"/>
      <c r="Z283" s="53"/>
      <c r="AA283" s="53"/>
      <c r="AB283" s="85">
        <f t="shared" si="97"/>
        <v>0</v>
      </c>
      <c r="AC283" s="84"/>
      <c r="AD283" s="53"/>
      <c r="AE283" s="53"/>
      <c r="AF283" s="4">
        <f t="shared" si="100"/>
        <v>0</v>
      </c>
      <c r="AG283" s="53"/>
      <c r="AH283" s="53"/>
      <c r="AI283" s="53"/>
      <c r="AJ283" s="4">
        <f t="shared" si="101"/>
        <v>0</v>
      </c>
      <c r="AK283" s="53"/>
      <c r="AL283" s="53"/>
      <c r="AM283" s="53"/>
      <c r="AN283" s="7">
        <f t="shared" si="102"/>
        <v>0</v>
      </c>
      <c r="AO283" s="53"/>
      <c r="AP283" s="53"/>
      <c r="AQ283" s="53"/>
      <c r="AR283" s="85">
        <f t="shared" si="103"/>
        <v>0</v>
      </c>
      <c r="AS283" s="53"/>
      <c r="AT283" s="53"/>
      <c r="AU283" s="53"/>
      <c r="AV283" s="53"/>
      <c r="AW283" s="85">
        <f t="shared" si="98"/>
        <v>0</v>
      </c>
    </row>
    <row r="284" spans="2:49" ht="16.25" hidden="1" customHeight="1" outlineLevel="1">
      <c r="B284" s="446"/>
      <c r="C284" s="449"/>
      <c r="D284" s="23"/>
      <c r="E284" s="23"/>
      <c r="F284" s="47"/>
      <c r="G284" s="47"/>
      <c r="H284" s="48"/>
      <c r="I284" s="84"/>
      <c r="J284" s="70"/>
      <c r="K284" s="70"/>
      <c r="L284" s="358">
        <f t="shared" si="94"/>
        <v>0</v>
      </c>
      <c r="M284" s="84"/>
      <c r="N284" s="53"/>
      <c r="O284" s="53"/>
      <c r="P284" s="4">
        <f t="shared" si="99"/>
        <v>0</v>
      </c>
      <c r="Q284" s="53"/>
      <c r="R284" s="53"/>
      <c r="S284" s="53"/>
      <c r="T284" s="4">
        <f t="shared" si="95"/>
        <v>0</v>
      </c>
      <c r="U284" s="53"/>
      <c r="V284" s="53"/>
      <c r="W284" s="53"/>
      <c r="X284" s="7">
        <f t="shared" si="96"/>
        <v>0</v>
      </c>
      <c r="Y284" s="53"/>
      <c r="Z284" s="53"/>
      <c r="AA284" s="53"/>
      <c r="AB284" s="85">
        <f t="shared" si="97"/>
        <v>0</v>
      </c>
      <c r="AC284" s="84"/>
      <c r="AD284" s="53"/>
      <c r="AE284" s="53"/>
      <c r="AF284" s="4">
        <f t="shared" si="100"/>
        <v>0</v>
      </c>
      <c r="AG284" s="53"/>
      <c r="AH284" s="53"/>
      <c r="AI284" s="53"/>
      <c r="AJ284" s="4">
        <f t="shared" si="101"/>
        <v>0</v>
      </c>
      <c r="AK284" s="53"/>
      <c r="AL284" s="53"/>
      <c r="AM284" s="53"/>
      <c r="AN284" s="7">
        <f t="shared" si="102"/>
        <v>0</v>
      </c>
      <c r="AO284" s="53"/>
      <c r="AP284" s="53"/>
      <c r="AQ284" s="53"/>
      <c r="AR284" s="85">
        <f t="shared" si="103"/>
        <v>0</v>
      </c>
      <c r="AS284" s="53"/>
      <c r="AT284" s="53"/>
      <c r="AU284" s="53"/>
      <c r="AV284" s="53"/>
      <c r="AW284" s="85">
        <f t="shared" si="98"/>
        <v>0</v>
      </c>
    </row>
    <row r="285" spans="2:49" ht="16.25" hidden="1" customHeight="1" outlineLevel="1">
      <c r="B285" s="446"/>
      <c r="C285" s="449"/>
      <c r="D285" s="23"/>
      <c r="E285" s="23"/>
      <c r="F285" s="47"/>
      <c r="G285" s="47"/>
      <c r="H285" s="48"/>
      <c r="I285" s="84"/>
      <c r="J285" s="70"/>
      <c r="K285" s="70"/>
      <c r="L285" s="358">
        <f t="shared" si="94"/>
        <v>0</v>
      </c>
      <c r="M285" s="84"/>
      <c r="N285" s="53"/>
      <c r="O285" s="53"/>
      <c r="P285" s="4">
        <f t="shared" si="99"/>
        <v>0</v>
      </c>
      <c r="Q285" s="53"/>
      <c r="R285" s="53"/>
      <c r="S285" s="53"/>
      <c r="T285" s="4">
        <f t="shared" si="95"/>
        <v>0</v>
      </c>
      <c r="U285" s="53"/>
      <c r="V285" s="53"/>
      <c r="W285" s="53"/>
      <c r="X285" s="7">
        <f t="shared" si="96"/>
        <v>0</v>
      </c>
      <c r="Y285" s="53"/>
      <c r="Z285" s="53"/>
      <c r="AA285" s="53"/>
      <c r="AB285" s="85">
        <f t="shared" si="97"/>
        <v>0</v>
      </c>
      <c r="AC285" s="84"/>
      <c r="AD285" s="53"/>
      <c r="AE285" s="53"/>
      <c r="AF285" s="4">
        <f t="shared" si="100"/>
        <v>0</v>
      </c>
      <c r="AG285" s="53"/>
      <c r="AH285" s="53"/>
      <c r="AI285" s="53"/>
      <c r="AJ285" s="4">
        <f t="shared" si="101"/>
        <v>0</v>
      </c>
      <c r="AK285" s="53"/>
      <c r="AL285" s="53"/>
      <c r="AM285" s="53"/>
      <c r="AN285" s="7">
        <f t="shared" si="102"/>
        <v>0</v>
      </c>
      <c r="AO285" s="53"/>
      <c r="AP285" s="53"/>
      <c r="AQ285" s="53"/>
      <c r="AR285" s="85">
        <f t="shared" si="103"/>
        <v>0</v>
      </c>
      <c r="AS285" s="53"/>
      <c r="AT285" s="53"/>
      <c r="AU285" s="53"/>
      <c r="AV285" s="53"/>
      <c r="AW285" s="85">
        <f t="shared" si="98"/>
        <v>0</v>
      </c>
    </row>
    <row r="286" spans="2:49" ht="16.25" hidden="1" customHeight="1" outlineLevel="1">
      <c r="B286" s="446"/>
      <c r="C286" s="449"/>
      <c r="D286" s="23"/>
      <c r="E286" s="23"/>
      <c r="F286" s="47"/>
      <c r="G286" s="47"/>
      <c r="H286" s="48"/>
      <c r="I286" s="84"/>
      <c r="J286" s="70"/>
      <c r="K286" s="70"/>
      <c r="L286" s="358">
        <f t="shared" si="94"/>
        <v>0</v>
      </c>
      <c r="M286" s="84"/>
      <c r="N286" s="53"/>
      <c r="O286" s="53"/>
      <c r="P286" s="4">
        <f t="shared" si="99"/>
        <v>0</v>
      </c>
      <c r="Q286" s="53"/>
      <c r="R286" s="53"/>
      <c r="S286" s="53"/>
      <c r="T286" s="4">
        <f t="shared" si="95"/>
        <v>0</v>
      </c>
      <c r="U286" s="53"/>
      <c r="V286" s="53"/>
      <c r="W286" s="53"/>
      <c r="X286" s="7">
        <f t="shared" si="96"/>
        <v>0</v>
      </c>
      <c r="Y286" s="53"/>
      <c r="Z286" s="53"/>
      <c r="AA286" s="53"/>
      <c r="AB286" s="85">
        <f t="shared" si="97"/>
        <v>0</v>
      </c>
      <c r="AC286" s="84"/>
      <c r="AD286" s="53"/>
      <c r="AE286" s="53"/>
      <c r="AF286" s="4">
        <f t="shared" si="100"/>
        <v>0</v>
      </c>
      <c r="AG286" s="53"/>
      <c r="AH286" s="53"/>
      <c r="AI286" s="53"/>
      <c r="AJ286" s="4">
        <f t="shared" si="101"/>
        <v>0</v>
      </c>
      <c r="AK286" s="53"/>
      <c r="AL286" s="53"/>
      <c r="AM286" s="53"/>
      <c r="AN286" s="7">
        <f t="shared" si="102"/>
        <v>0</v>
      </c>
      <c r="AO286" s="53"/>
      <c r="AP286" s="53"/>
      <c r="AQ286" s="53"/>
      <c r="AR286" s="85">
        <f t="shared" si="103"/>
        <v>0</v>
      </c>
      <c r="AS286" s="53"/>
      <c r="AT286" s="53"/>
      <c r="AU286" s="53"/>
      <c r="AV286" s="53"/>
      <c r="AW286" s="85">
        <f t="shared" si="98"/>
        <v>0</v>
      </c>
    </row>
    <row r="287" spans="2:49" ht="16.25" hidden="1" customHeight="1" outlineLevel="1">
      <c r="B287" s="446"/>
      <c r="C287" s="449"/>
      <c r="D287" s="23"/>
      <c r="E287" s="23"/>
      <c r="F287" s="47"/>
      <c r="G287" s="47"/>
      <c r="H287" s="48"/>
      <c r="I287" s="84"/>
      <c r="J287" s="70"/>
      <c r="K287" s="70"/>
      <c r="L287" s="358">
        <f t="shared" si="94"/>
        <v>0</v>
      </c>
      <c r="M287" s="84"/>
      <c r="N287" s="53"/>
      <c r="O287" s="53"/>
      <c r="P287" s="4">
        <f t="shared" si="99"/>
        <v>0</v>
      </c>
      <c r="Q287" s="53"/>
      <c r="R287" s="53"/>
      <c r="S287" s="53"/>
      <c r="T287" s="4">
        <f t="shared" si="95"/>
        <v>0</v>
      </c>
      <c r="U287" s="53"/>
      <c r="V287" s="53"/>
      <c r="W287" s="53"/>
      <c r="X287" s="7">
        <f t="shared" si="96"/>
        <v>0</v>
      </c>
      <c r="Y287" s="53"/>
      <c r="Z287" s="53"/>
      <c r="AA287" s="53"/>
      <c r="AB287" s="85">
        <f t="shared" si="97"/>
        <v>0</v>
      </c>
      <c r="AC287" s="84"/>
      <c r="AD287" s="53"/>
      <c r="AE287" s="53"/>
      <c r="AF287" s="4">
        <f t="shared" si="100"/>
        <v>0</v>
      </c>
      <c r="AG287" s="53"/>
      <c r="AH287" s="53"/>
      <c r="AI287" s="53"/>
      <c r="AJ287" s="4">
        <f t="shared" si="101"/>
        <v>0</v>
      </c>
      <c r="AK287" s="53"/>
      <c r="AL287" s="53"/>
      <c r="AM287" s="53"/>
      <c r="AN287" s="7">
        <f t="shared" si="102"/>
        <v>0</v>
      </c>
      <c r="AO287" s="53"/>
      <c r="AP287" s="53"/>
      <c r="AQ287" s="53"/>
      <c r="AR287" s="85">
        <f t="shared" si="103"/>
        <v>0</v>
      </c>
      <c r="AS287" s="53"/>
      <c r="AT287" s="53"/>
      <c r="AU287" s="53"/>
      <c r="AV287" s="53"/>
      <c r="AW287" s="85">
        <f t="shared" si="98"/>
        <v>0</v>
      </c>
    </row>
    <row r="288" spans="2:49" ht="16.25" hidden="1" customHeight="1" outlineLevel="1">
      <c r="B288" s="446"/>
      <c r="C288" s="449"/>
      <c r="D288" s="23"/>
      <c r="E288" s="23"/>
      <c r="F288" s="47"/>
      <c r="G288" s="47"/>
      <c r="H288" s="48"/>
      <c r="I288" s="84"/>
      <c r="J288" s="70"/>
      <c r="K288" s="70"/>
      <c r="L288" s="358">
        <f t="shared" si="94"/>
        <v>0</v>
      </c>
      <c r="M288" s="84"/>
      <c r="N288" s="53"/>
      <c r="O288" s="53"/>
      <c r="P288" s="4">
        <f t="shared" si="99"/>
        <v>0</v>
      </c>
      <c r="Q288" s="53"/>
      <c r="R288" s="53"/>
      <c r="S288" s="53"/>
      <c r="T288" s="4">
        <f t="shared" si="95"/>
        <v>0</v>
      </c>
      <c r="U288" s="53"/>
      <c r="V288" s="53"/>
      <c r="W288" s="53"/>
      <c r="X288" s="7">
        <f t="shared" si="96"/>
        <v>0</v>
      </c>
      <c r="Y288" s="53"/>
      <c r="Z288" s="53"/>
      <c r="AA288" s="53"/>
      <c r="AB288" s="85">
        <f t="shared" si="97"/>
        <v>0</v>
      </c>
      <c r="AC288" s="84"/>
      <c r="AD288" s="53"/>
      <c r="AE288" s="53"/>
      <c r="AF288" s="4">
        <f t="shared" si="100"/>
        <v>0</v>
      </c>
      <c r="AG288" s="53"/>
      <c r="AH288" s="53"/>
      <c r="AI288" s="53"/>
      <c r="AJ288" s="4">
        <f t="shared" si="101"/>
        <v>0</v>
      </c>
      <c r="AK288" s="53"/>
      <c r="AL288" s="53"/>
      <c r="AM288" s="53"/>
      <c r="AN288" s="7">
        <f t="shared" si="102"/>
        <v>0</v>
      </c>
      <c r="AO288" s="53"/>
      <c r="AP288" s="53"/>
      <c r="AQ288" s="53"/>
      <c r="AR288" s="85">
        <f t="shared" si="103"/>
        <v>0</v>
      </c>
      <c r="AS288" s="53"/>
      <c r="AT288" s="53"/>
      <c r="AU288" s="53"/>
      <c r="AV288" s="53"/>
      <c r="AW288" s="85">
        <f t="shared" si="98"/>
        <v>0</v>
      </c>
    </row>
    <row r="289" spans="2:49" ht="16.25" hidden="1" customHeight="1" outlineLevel="1">
      <c r="B289" s="446"/>
      <c r="C289" s="449"/>
      <c r="D289" s="23"/>
      <c r="E289" s="23"/>
      <c r="F289" s="47"/>
      <c r="G289" s="47"/>
      <c r="H289" s="48"/>
      <c r="I289" s="84"/>
      <c r="J289" s="70"/>
      <c r="K289" s="70"/>
      <c r="L289" s="358">
        <f t="shared" si="94"/>
        <v>0</v>
      </c>
      <c r="M289" s="84"/>
      <c r="N289" s="53"/>
      <c r="O289" s="53"/>
      <c r="P289" s="4">
        <f t="shared" si="99"/>
        <v>0</v>
      </c>
      <c r="Q289" s="53"/>
      <c r="R289" s="53"/>
      <c r="S289" s="53"/>
      <c r="T289" s="4">
        <f t="shared" si="95"/>
        <v>0</v>
      </c>
      <c r="U289" s="53"/>
      <c r="V289" s="53"/>
      <c r="W289" s="53"/>
      <c r="X289" s="7">
        <f t="shared" si="96"/>
        <v>0</v>
      </c>
      <c r="Y289" s="53"/>
      <c r="Z289" s="53"/>
      <c r="AA289" s="53"/>
      <c r="AB289" s="85">
        <f t="shared" si="97"/>
        <v>0</v>
      </c>
      <c r="AC289" s="84"/>
      <c r="AD289" s="53"/>
      <c r="AE289" s="53"/>
      <c r="AF289" s="4">
        <f t="shared" si="100"/>
        <v>0</v>
      </c>
      <c r="AG289" s="53"/>
      <c r="AH289" s="53"/>
      <c r="AI289" s="53"/>
      <c r="AJ289" s="4">
        <f t="shared" si="101"/>
        <v>0</v>
      </c>
      <c r="AK289" s="53"/>
      <c r="AL289" s="53"/>
      <c r="AM289" s="53"/>
      <c r="AN289" s="7">
        <f t="shared" si="102"/>
        <v>0</v>
      </c>
      <c r="AO289" s="53"/>
      <c r="AP289" s="53"/>
      <c r="AQ289" s="53"/>
      <c r="AR289" s="85">
        <f t="shared" si="103"/>
        <v>0</v>
      </c>
      <c r="AS289" s="53"/>
      <c r="AT289" s="53"/>
      <c r="AU289" s="53"/>
      <c r="AV289" s="53"/>
      <c r="AW289" s="85">
        <f t="shared" si="98"/>
        <v>0</v>
      </c>
    </row>
    <row r="290" spans="2:49" ht="16.25" hidden="1" customHeight="1" outlineLevel="1">
      <c r="B290" s="446"/>
      <c r="C290" s="449"/>
      <c r="D290" s="23"/>
      <c r="E290" s="23"/>
      <c r="F290" s="47"/>
      <c r="G290" s="47"/>
      <c r="H290" s="48"/>
      <c r="I290" s="84"/>
      <c r="J290" s="70"/>
      <c r="K290" s="70"/>
      <c r="L290" s="358">
        <f t="shared" si="94"/>
        <v>0</v>
      </c>
      <c r="M290" s="84"/>
      <c r="N290" s="53"/>
      <c r="O290" s="53"/>
      <c r="P290" s="4">
        <f t="shared" si="99"/>
        <v>0</v>
      </c>
      <c r="Q290" s="53"/>
      <c r="R290" s="53"/>
      <c r="S290" s="53"/>
      <c r="T290" s="4">
        <f t="shared" si="95"/>
        <v>0</v>
      </c>
      <c r="U290" s="53"/>
      <c r="V290" s="53"/>
      <c r="W290" s="53"/>
      <c r="X290" s="7">
        <f t="shared" si="96"/>
        <v>0</v>
      </c>
      <c r="Y290" s="53"/>
      <c r="Z290" s="53"/>
      <c r="AA290" s="53"/>
      <c r="AB290" s="85">
        <f t="shared" si="97"/>
        <v>0</v>
      </c>
      <c r="AC290" s="84"/>
      <c r="AD290" s="53"/>
      <c r="AE290" s="53"/>
      <c r="AF290" s="4">
        <f t="shared" si="100"/>
        <v>0</v>
      </c>
      <c r="AG290" s="53"/>
      <c r="AH290" s="53"/>
      <c r="AI290" s="53"/>
      <c r="AJ290" s="4">
        <f t="shared" si="101"/>
        <v>0</v>
      </c>
      <c r="AK290" s="53"/>
      <c r="AL290" s="53"/>
      <c r="AM290" s="53"/>
      <c r="AN290" s="7">
        <f t="shared" si="102"/>
        <v>0</v>
      </c>
      <c r="AO290" s="53"/>
      <c r="AP290" s="53"/>
      <c r="AQ290" s="53"/>
      <c r="AR290" s="85">
        <f t="shared" si="103"/>
        <v>0</v>
      </c>
      <c r="AS290" s="53"/>
      <c r="AT290" s="53"/>
      <c r="AU290" s="53"/>
      <c r="AV290" s="53"/>
      <c r="AW290" s="85">
        <f t="shared" si="98"/>
        <v>0</v>
      </c>
    </row>
    <row r="291" spans="2:49" ht="16.25" hidden="1" customHeight="1" outlineLevel="1">
      <c r="B291" s="446"/>
      <c r="C291" s="449"/>
      <c r="D291" s="23"/>
      <c r="E291" s="23"/>
      <c r="F291" s="47"/>
      <c r="G291" s="47"/>
      <c r="H291" s="48"/>
      <c r="I291" s="84"/>
      <c r="J291" s="70"/>
      <c r="K291" s="70"/>
      <c r="L291" s="358">
        <f t="shared" si="94"/>
        <v>0</v>
      </c>
      <c r="M291" s="84"/>
      <c r="N291" s="53"/>
      <c r="O291" s="53"/>
      <c r="P291" s="4">
        <f t="shared" si="99"/>
        <v>0</v>
      </c>
      <c r="Q291" s="53"/>
      <c r="R291" s="53"/>
      <c r="S291" s="53"/>
      <c r="T291" s="4">
        <f t="shared" si="95"/>
        <v>0</v>
      </c>
      <c r="U291" s="53"/>
      <c r="V291" s="53"/>
      <c r="W291" s="53"/>
      <c r="X291" s="7">
        <f t="shared" si="96"/>
        <v>0</v>
      </c>
      <c r="Y291" s="53"/>
      <c r="Z291" s="53"/>
      <c r="AA291" s="53"/>
      <c r="AB291" s="85">
        <f t="shared" si="97"/>
        <v>0</v>
      </c>
      <c r="AC291" s="84"/>
      <c r="AD291" s="53"/>
      <c r="AE291" s="53"/>
      <c r="AF291" s="4">
        <f t="shared" si="100"/>
        <v>0</v>
      </c>
      <c r="AG291" s="53"/>
      <c r="AH291" s="53"/>
      <c r="AI291" s="53"/>
      <c r="AJ291" s="4">
        <f t="shared" si="101"/>
        <v>0</v>
      </c>
      <c r="AK291" s="53"/>
      <c r="AL291" s="53"/>
      <c r="AM291" s="53"/>
      <c r="AN291" s="7">
        <f t="shared" si="102"/>
        <v>0</v>
      </c>
      <c r="AO291" s="53"/>
      <c r="AP291" s="53"/>
      <c r="AQ291" s="53"/>
      <c r="AR291" s="85">
        <f t="shared" si="103"/>
        <v>0</v>
      </c>
      <c r="AS291" s="53"/>
      <c r="AT291" s="53"/>
      <c r="AU291" s="53"/>
      <c r="AV291" s="53"/>
      <c r="AW291" s="85">
        <f t="shared" si="98"/>
        <v>0</v>
      </c>
    </row>
    <row r="292" spans="2:49" ht="16.25" hidden="1" customHeight="1" outlineLevel="1">
      <c r="B292" s="446"/>
      <c r="C292" s="449"/>
      <c r="D292" s="23"/>
      <c r="E292" s="24"/>
      <c r="F292" s="49"/>
      <c r="G292" s="49"/>
      <c r="H292" s="48"/>
      <c r="I292" s="84"/>
      <c r="J292" s="70"/>
      <c r="K292" s="70"/>
      <c r="L292" s="358">
        <f t="shared" si="94"/>
        <v>0</v>
      </c>
      <c r="M292" s="84"/>
      <c r="N292" s="53"/>
      <c r="O292" s="53"/>
      <c r="P292" s="4">
        <f t="shared" si="99"/>
        <v>0</v>
      </c>
      <c r="Q292" s="53"/>
      <c r="R292" s="53"/>
      <c r="S292" s="53"/>
      <c r="T292" s="4">
        <f t="shared" si="95"/>
        <v>0</v>
      </c>
      <c r="U292" s="53"/>
      <c r="V292" s="53"/>
      <c r="W292" s="53"/>
      <c r="X292" s="7">
        <f t="shared" si="96"/>
        <v>0</v>
      </c>
      <c r="Y292" s="53"/>
      <c r="Z292" s="53"/>
      <c r="AA292" s="53"/>
      <c r="AB292" s="85">
        <f t="shared" si="97"/>
        <v>0</v>
      </c>
      <c r="AC292" s="84"/>
      <c r="AD292" s="53"/>
      <c r="AE292" s="53"/>
      <c r="AF292" s="4">
        <f t="shared" si="100"/>
        <v>0</v>
      </c>
      <c r="AG292" s="53"/>
      <c r="AH292" s="53"/>
      <c r="AI292" s="53"/>
      <c r="AJ292" s="4">
        <f t="shared" si="101"/>
        <v>0</v>
      </c>
      <c r="AK292" s="53"/>
      <c r="AL292" s="53"/>
      <c r="AM292" s="53"/>
      <c r="AN292" s="7">
        <f t="shared" si="102"/>
        <v>0</v>
      </c>
      <c r="AO292" s="53"/>
      <c r="AP292" s="53"/>
      <c r="AQ292" s="53"/>
      <c r="AR292" s="85">
        <f t="shared" si="103"/>
        <v>0</v>
      </c>
      <c r="AS292" s="53"/>
      <c r="AT292" s="53"/>
      <c r="AU292" s="53"/>
      <c r="AV292" s="53"/>
      <c r="AW292" s="85">
        <f t="shared" si="98"/>
        <v>0</v>
      </c>
    </row>
    <row r="293" spans="2:49" ht="16.25" hidden="1" customHeight="1" outlineLevel="1">
      <c r="B293" s="446"/>
      <c r="C293" s="449"/>
      <c r="D293" s="23"/>
      <c r="E293" s="23"/>
      <c r="F293" s="47"/>
      <c r="G293" s="47"/>
      <c r="H293" s="48"/>
      <c r="I293" s="84"/>
      <c r="J293" s="70"/>
      <c r="K293" s="70"/>
      <c r="L293" s="358">
        <f t="shared" si="94"/>
        <v>0</v>
      </c>
      <c r="M293" s="84"/>
      <c r="N293" s="53"/>
      <c r="O293" s="53"/>
      <c r="P293" s="4">
        <f t="shared" si="99"/>
        <v>0</v>
      </c>
      <c r="Q293" s="53"/>
      <c r="R293" s="53"/>
      <c r="S293" s="53"/>
      <c r="T293" s="4">
        <f t="shared" si="95"/>
        <v>0</v>
      </c>
      <c r="U293" s="53"/>
      <c r="V293" s="53"/>
      <c r="W293" s="53"/>
      <c r="X293" s="7">
        <f t="shared" si="96"/>
        <v>0</v>
      </c>
      <c r="Y293" s="53"/>
      <c r="Z293" s="53"/>
      <c r="AA293" s="53"/>
      <c r="AB293" s="85">
        <f t="shared" si="97"/>
        <v>0</v>
      </c>
      <c r="AC293" s="84"/>
      <c r="AD293" s="53"/>
      <c r="AE293" s="53"/>
      <c r="AF293" s="4">
        <f t="shared" si="100"/>
        <v>0</v>
      </c>
      <c r="AG293" s="53"/>
      <c r="AH293" s="53"/>
      <c r="AI293" s="53"/>
      <c r="AJ293" s="4">
        <f t="shared" si="101"/>
        <v>0</v>
      </c>
      <c r="AK293" s="53"/>
      <c r="AL293" s="53"/>
      <c r="AM293" s="53"/>
      <c r="AN293" s="7">
        <f t="shared" si="102"/>
        <v>0</v>
      </c>
      <c r="AO293" s="53"/>
      <c r="AP293" s="53"/>
      <c r="AQ293" s="53"/>
      <c r="AR293" s="85">
        <f t="shared" si="103"/>
        <v>0</v>
      </c>
      <c r="AS293" s="53"/>
      <c r="AT293" s="53"/>
      <c r="AU293" s="53"/>
      <c r="AV293" s="53"/>
      <c r="AW293" s="85">
        <f t="shared" si="98"/>
        <v>0</v>
      </c>
    </row>
    <row r="294" spans="2:49" ht="16.25" hidden="1" customHeight="1" outlineLevel="1">
      <c r="B294" s="446"/>
      <c r="C294" s="449"/>
      <c r="D294" s="23"/>
      <c r="E294" s="23"/>
      <c r="F294" s="47"/>
      <c r="G294" s="47"/>
      <c r="H294" s="48"/>
      <c r="I294" s="84"/>
      <c r="J294" s="70"/>
      <c r="K294" s="70"/>
      <c r="L294" s="358">
        <f t="shared" si="94"/>
        <v>0</v>
      </c>
      <c r="M294" s="84"/>
      <c r="N294" s="53"/>
      <c r="O294" s="53"/>
      <c r="P294" s="4">
        <f t="shared" si="99"/>
        <v>0</v>
      </c>
      <c r="Q294" s="53"/>
      <c r="R294" s="53"/>
      <c r="S294" s="53"/>
      <c r="T294" s="4">
        <f t="shared" si="95"/>
        <v>0</v>
      </c>
      <c r="U294" s="53"/>
      <c r="V294" s="53"/>
      <c r="W294" s="53"/>
      <c r="X294" s="7">
        <f t="shared" si="96"/>
        <v>0</v>
      </c>
      <c r="Y294" s="53"/>
      <c r="Z294" s="53"/>
      <c r="AA294" s="53"/>
      <c r="AB294" s="85">
        <f t="shared" si="97"/>
        <v>0</v>
      </c>
      <c r="AC294" s="84"/>
      <c r="AD294" s="53"/>
      <c r="AE294" s="53"/>
      <c r="AF294" s="4">
        <f t="shared" si="100"/>
        <v>0</v>
      </c>
      <c r="AG294" s="53"/>
      <c r="AH294" s="53"/>
      <c r="AI294" s="53"/>
      <c r="AJ294" s="4">
        <f t="shared" si="101"/>
        <v>0</v>
      </c>
      <c r="AK294" s="53"/>
      <c r="AL294" s="53"/>
      <c r="AM294" s="53"/>
      <c r="AN294" s="7">
        <f t="shared" si="102"/>
        <v>0</v>
      </c>
      <c r="AO294" s="53"/>
      <c r="AP294" s="53"/>
      <c r="AQ294" s="53"/>
      <c r="AR294" s="85">
        <f t="shared" si="103"/>
        <v>0</v>
      </c>
      <c r="AS294" s="53"/>
      <c r="AT294" s="53"/>
      <c r="AU294" s="53"/>
      <c r="AV294" s="53"/>
      <c r="AW294" s="85">
        <f t="shared" si="98"/>
        <v>0</v>
      </c>
    </row>
    <row r="295" spans="2:49" ht="16.25" hidden="1" customHeight="1" outlineLevel="1">
      <c r="B295" s="446"/>
      <c r="C295" s="449"/>
      <c r="D295" s="23"/>
      <c r="E295" s="23"/>
      <c r="F295" s="47"/>
      <c r="G295" s="47"/>
      <c r="H295" s="48"/>
      <c r="I295" s="84"/>
      <c r="J295" s="70"/>
      <c r="K295" s="70"/>
      <c r="L295" s="358">
        <f t="shared" si="94"/>
        <v>0</v>
      </c>
      <c r="M295" s="84"/>
      <c r="N295" s="53"/>
      <c r="O295" s="53"/>
      <c r="P295" s="4">
        <f t="shared" si="99"/>
        <v>0</v>
      </c>
      <c r="Q295" s="53"/>
      <c r="R295" s="53"/>
      <c r="S295" s="53"/>
      <c r="T295" s="4">
        <f t="shared" si="95"/>
        <v>0</v>
      </c>
      <c r="U295" s="53"/>
      <c r="V295" s="53"/>
      <c r="W295" s="53"/>
      <c r="X295" s="7">
        <f t="shared" si="96"/>
        <v>0</v>
      </c>
      <c r="Y295" s="53"/>
      <c r="Z295" s="53"/>
      <c r="AA295" s="53"/>
      <c r="AB295" s="85">
        <f t="shared" si="97"/>
        <v>0</v>
      </c>
      <c r="AC295" s="84"/>
      <c r="AD295" s="53"/>
      <c r="AE295" s="53"/>
      <c r="AF295" s="4">
        <f t="shared" si="100"/>
        <v>0</v>
      </c>
      <c r="AG295" s="53"/>
      <c r="AH295" s="53"/>
      <c r="AI295" s="53"/>
      <c r="AJ295" s="4">
        <f t="shared" si="101"/>
        <v>0</v>
      </c>
      <c r="AK295" s="53"/>
      <c r="AL295" s="53"/>
      <c r="AM295" s="53"/>
      <c r="AN295" s="7">
        <f t="shared" si="102"/>
        <v>0</v>
      </c>
      <c r="AO295" s="53"/>
      <c r="AP295" s="53"/>
      <c r="AQ295" s="53"/>
      <c r="AR295" s="85">
        <f t="shared" si="103"/>
        <v>0</v>
      </c>
      <c r="AS295" s="53"/>
      <c r="AT295" s="53"/>
      <c r="AU295" s="53"/>
      <c r="AV295" s="53"/>
      <c r="AW295" s="85">
        <f t="shared" si="98"/>
        <v>0</v>
      </c>
    </row>
    <row r="296" spans="2:49" ht="16.25" hidden="1" customHeight="1" outlineLevel="1">
      <c r="B296" s="446"/>
      <c r="C296" s="449"/>
      <c r="D296" s="23"/>
      <c r="E296" s="24"/>
      <c r="F296" s="49"/>
      <c r="G296" s="49"/>
      <c r="H296" s="48"/>
      <c r="I296" s="84"/>
      <c r="J296" s="70"/>
      <c r="K296" s="70"/>
      <c r="L296" s="358">
        <f t="shared" si="94"/>
        <v>0</v>
      </c>
      <c r="M296" s="84"/>
      <c r="N296" s="53"/>
      <c r="O296" s="53"/>
      <c r="P296" s="4">
        <f t="shared" si="99"/>
        <v>0</v>
      </c>
      <c r="Q296" s="53"/>
      <c r="R296" s="53"/>
      <c r="S296" s="53"/>
      <c r="T296" s="4">
        <f t="shared" si="95"/>
        <v>0</v>
      </c>
      <c r="U296" s="53"/>
      <c r="V296" s="53"/>
      <c r="W296" s="53"/>
      <c r="X296" s="7">
        <f t="shared" si="96"/>
        <v>0</v>
      </c>
      <c r="Y296" s="53"/>
      <c r="Z296" s="53"/>
      <c r="AA296" s="53"/>
      <c r="AB296" s="85">
        <f t="shared" si="97"/>
        <v>0</v>
      </c>
      <c r="AC296" s="84"/>
      <c r="AD296" s="53"/>
      <c r="AE296" s="53"/>
      <c r="AF296" s="4">
        <f t="shared" si="100"/>
        <v>0</v>
      </c>
      <c r="AG296" s="53"/>
      <c r="AH296" s="53"/>
      <c r="AI296" s="53"/>
      <c r="AJ296" s="4">
        <f t="shared" si="101"/>
        <v>0</v>
      </c>
      <c r="AK296" s="53"/>
      <c r="AL296" s="53"/>
      <c r="AM296" s="53"/>
      <c r="AN296" s="7">
        <f t="shared" si="102"/>
        <v>0</v>
      </c>
      <c r="AO296" s="53"/>
      <c r="AP296" s="53"/>
      <c r="AQ296" s="53"/>
      <c r="AR296" s="85">
        <f t="shared" si="103"/>
        <v>0</v>
      </c>
      <c r="AS296" s="53"/>
      <c r="AT296" s="53"/>
      <c r="AU296" s="53"/>
      <c r="AV296" s="53"/>
      <c r="AW296" s="85">
        <f t="shared" si="98"/>
        <v>0</v>
      </c>
    </row>
    <row r="297" spans="2:49" ht="16.25" hidden="1" customHeight="1" outlineLevel="1">
      <c r="B297" s="446"/>
      <c r="C297" s="449"/>
      <c r="D297" s="23"/>
      <c r="E297" s="23"/>
      <c r="F297" s="47"/>
      <c r="G297" s="47"/>
      <c r="H297" s="48"/>
      <c r="I297" s="84"/>
      <c r="J297" s="70"/>
      <c r="K297" s="70"/>
      <c r="L297" s="358">
        <f t="shared" si="94"/>
        <v>0</v>
      </c>
      <c r="M297" s="84"/>
      <c r="N297" s="53"/>
      <c r="O297" s="53"/>
      <c r="P297" s="4">
        <f t="shared" si="99"/>
        <v>0</v>
      </c>
      <c r="Q297" s="53"/>
      <c r="R297" s="53"/>
      <c r="S297" s="53"/>
      <c r="T297" s="4">
        <f t="shared" si="95"/>
        <v>0</v>
      </c>
      <c r="U297" s="53"/>
      <c r="V297" s="53"/>
      <c r="W297" s="53"/>
      <c r="X297" s="7">
        <f t="shared" si="96"/>
        <v>0</v>
      </c>
      <c r="Y297" s="53"/>
      <c r="Z297" s="53"/>
      <c r="AA297" s="53"/>
      <c r="AB297" s="85">
        <f t="shared" si="97"/>
        <v>0</v>
      </c>
      <c r="AC297" s="84"/>
      <c r="AD297" s="53"/>
      <c r="AE297" s="53"/>
      <c r="AF297" s="4">
        <f t="shared" si="100"/>
        <v>0</v>
      </c>
      <c r="AG297" s="53"/>
      <c r="AH297" s="53"/>
      <c r="AI297" s="53"/>
      <c r="AJ297" s="4">
        <f t="shared" si="101"/>
        <v>0</v>
      </c>
      <c r="AK297" s="53"/>
      <c r="AL297" s="53"/>
      <c r="AM297" s="53"/>
      <c r="AN297" s="7">
        <f t="shared" si="102"/>
        <v>0</v>
      </c>
      <c r="AO297" s="53"/>
      <c r="AP297" s="53"/>
      <c r="AQ297" s="53"/>
      <c r="AR297" s="85">
        <f t="shared" si="103"/>
        <v>0</v>
      </c>
      <c r="AS297" s="53"/>
      <c r="AT297" s="53"/>
      <c r="AU297" s="53"/>
      <c r="AV297" s="53"/>
      <c r="AW297" s="85">
        <f t="shared" si="98"/>
        <v>0</v>
      </c>
    </row>
    <row r="298" spans="2:49" ht="16.25" hidden="1" customHeight="1" outlineLevel="1">
      <c r="B298" s="446"/>
      <c r="C298" s="449"/>
      <c r="D298" s="23"/>
      <c r="E298" s="25"/>
      <c r="F298" s="50"/>
      <c r="G298" s="50"/>
      <c r="H298" s="51"/>
      <c r="I298" s="84"/>
      <c r="J298" s="70"/>
      <c r="K298" s="70"/>
      <c r="L298" s="358">
        <f t="shared" si="94"/>
        <v>0</v>
      </c>
      <c r="M298" s="84"/>
      <c r="N298" s="53"/>
      <c r="O298" s="53"/>
      <c r="P298" s="4">
        <f t="shared" si="99"/>
        <v>0</v>
      </c>
      <c r="Q298" s="53"/>
      <c r="R298" s="53"/>
      <c r="S298" s="53"/>
      <c r="T298" s="4">
        <f t="shared" si="95"/>
        <v>0</v>
      </c>
      <c r="U298" s="53"/>
      <c r="V298" s="53"/>
      <c r="W298" s="53"/>
      <c r="X298" s="7">
        <f t="shared" si="96"/>
        <v>0</v>
      </c>
      <c r="Y298" s="53"/>
      <c r="Z298" s="53"/>
      <c r="AA298" s="53"/>
      <c r="AB298" s="85">
        <f t="shared" si="97"/>
        <v>0</v>
      </c>
      <c r="AC298" s="84"/>
      <c r="AD298" s="53"/>
      <c r="AE298" s="53"/>
      <c r="AF298" s="4">
        <f t="shared" si="100"/>
        <v>0</v>
      </c>
      <c r="AG298" s="53"/>
      <c r="AH298" s="53"/>
      <c r="AI298" s="53"/>
      <c r="AJ298" s="4">
        <f t="shared" si="101"/>
        <v>0</v>
      </c>
      <c r="AK298" s="53"/>
      <c r="AL298" s="53"/>
      <c r="AM298" s="53"/>
      <c r="AN298" s="7">
        <f t="shared" si="102"/>
        <v>0</v>
      </c>
      <c r="AO298" s="53"/>
      <c r="AP298" s="53"/>
      <c r="AQ298" s="53"/>
      <c r="AR298" s="85">
        <f t="shared" si="103"/>
        <v>0</v>
      </c>
      <c r="AS298" s="53"/>
      <c r="AT298" s="53"/>
      <c r="AU298" s="53"/>
      <c r="AV298" s="53"/>
      <c r="AW298" s="85">
        <f t="shared" si="98"/>
        <v>0</v>
      </c>
    </row>
    <row r="299" spans="2:49" ht="16.25" hidden="1" customHeight="1" outlineLevel="1">
      <c r="B299" s="446"/>
      <c r="C299" s="449"/>
      <c r="D299" s="23"/>
      <c r="E299" s="24"/>
      <c r="F299" s="49"/>
      <c r="G299" s="49"/>
      <c r="H299" s="48"/>
      <c r="I299" s="84"/>
      <c r="J299" s="70"/>
      <c r="K299" s="70"/>
      <c r="L299" s="358">
        <f t="shared" si="94"/>
        <v>0</v>
      </c>
      <c r="M299" s="84"/>
      <c r="N299" s="53"/>
      <c r="O299" s="53"/>
      <c r="P299" s="4">
        <f t="shared" si="99"/>
        <v>0</v>
      </c>
      <c r="Q299" s="53"/>
      <c r="R299" s="53"/>
      <c r="S299" s="53"/>
      <c r="T299" s="4">
        <f t="shared" si="95"/>
        <v>0</v>
      </c>
      <c r="U299" s="53"/>
      <c r="V299" s="53"/>
      <c r="W299" s="53"/>
      <c r="X299" s="7">
        <f t="shared" si="96"/>
        <v>0</v>
      </c>
      <c r="Y299" s="53"/>
      <c r="Z299" s="53"/>
      <c r="AA299" s="53"/>
      <c r="AB299" s="85">
        <f t="shared" si="97"/>
        <v>0</v>
      </c>
      <c r="AC299" s="84"/>
      <c r="AD299" s="53"/>
      <c r="AE299" s="53"/>
      <c r="AF299" s="4">
        <f t="shared" si="100"/>
        <v>0</v>
      </c>
      <c r="AG299" s="53"/>
      <c r="AH299" s="53"/>
      <c r="AI299" s="53"/>
      <c r="AJ299" s="4">
        <f t="shared" si="101"/>
        <v>0</v>
      </c>
      <c r="AK299" s="53"/>
      <c r="AL299" s="53"/>
      <c r="AM299" s="53"/>
      <c r="AN299" s="7">
        <f t="shared" si="102"/>
        <v>0</v>
      </c>
      <c r="AO299" s="53"/>
      <c r="AP299" s="53"/>
      <c r="AQ299" s="53"/>
      <c r="AR299" s="85">
        <f t="shared" si="103"/>
        <v>0</v>
      </c>
      <c r="AS299" s="53"/>
      <c r="AT299" s="53"/>
      <c r="AU299" s="53"/>
      <c r="AV299" s="53"/>
      <c r="AW299" s="85">
        <f t="shared" si="98"/>
        <v>0</v>
      </c>
    </row>
    <row r="300" spans="2:49" ht="16.25" hidden="1" customHeight="1" outlineLevel="1">
      <c r="B300" s="446"/>
      <c r="C300" s="449"/>
      <c r="D300" s="23"/>
      <c r="E300" s="43"/>
      <c r="F300" s="47"/>
      <c r="G300" s="47"/>
      <c r="H300" s="95"/>
      <c r="I300" s="84"/>
      <c r="J300" s="70"/>
      <c r="K300" s="70"/>
      <c r="L300" s="358">
        <f t="shared" si="94"/>
        <v>0</v>
      </c>
      <c r="M300" s="84"/>
      <c r="N300" s="53"/>
      <c r="O300" s="53"/>
      <c r="P300" s="4">
        <f t="shared" si="99"/>
        <v>0</v>
      </c>
      <c r="Q300" s="53"/>
      <c r="R300" s="53"/>
      <c r="S300" s="53"/>
      <c r="T300" s="4">
        <f t="shared" si="95"/>
        <v>0</v>
      </c>
      <c r="U300" s="53"/>
      <c r="V300" s="53"/>
      <c r="W300" s="53"/>
      <c r="X300" s="7">
        <f t="shared" si="96"/>
        <v>0</v>
      </c>
      <c r="Y300" s="53"/>
      <c r="Z300" s="53"/>
      <c r="AA300" s="53"/>
      <c r="AB300" s="85">
        <f t="shared" si="97"/>
        <v>0</v>
      </c>
      <c r="AC300" s="84"/>
      <c r="AD300" s="53"/>
      <c r="AE300" s="53"/>
      <c r="AF300" s="4">
        <f t="shared" si="100"/>
        <v>0</v>
      </c>
      <c r="AG300" s="53"/>
      <c r="AH300" s="53"/>
      <c r="AI300" s="53"/>
      <c r="AJ300" s="4">
        <f t="shared" si="101"/>
        <v>0</v>
      </c>
      <c r="AK300" s="53"/>
      <c r="AL300" s="53"/>
      <c r="AM300" s="53"/>
      <c r="AN300" s="7">
        <f t="shared" si="102"/>
        <v>0</v>
      </c>
      <c r="AO300" s="53"/>
      <c r="AP300" s="53"/>
      <c r="AQ300" s="53"/>
      <c r="AR300" s="85">
        <f t="shared" si="103"/>
        <v>0</v>
      </c>
      <c r="AS300" s="53"/>
      <c r="AT300" s="53"/>
      <c r="AU300" s="53"/>
      <c r="AV300" s="53"/>
      <c r="AW300" s="85">
        <f t="shared" si="98"/>
        <v>0</v>
      </c>
    </row>
    <row r="301" spans="2:49" ht="25.25" customHeight="1" collapsed="1" thickBot="1">
      <c r="B301" s="447"/>
      <c r="C301" s="450"/>
      <c r="D301" s="302" t="s">
        <v>152</v>
      </c>
      <c r="E301" s="97"/>
      <c r="F301" s="97"/>
      <c r="G301" s="97"/>
      <c r="H301" s="98"/>
      <c r="I301" s="305"/>
      <c r="J301" s="306"/>
      <c r="K301" s="307"/>
      <c r="L301" s="356">
        <f>SUM(L251:L300)</f>
        <v>0</v>
      </c>
      <c r="M301" s="303">
        <f>SUM(M251:M300)</f>
        <v>0</v>
      </c>
      <c r="N301" s="303">
        <f>SUM(N251:N300)</f>
        <v>0</v>
      </c>
      <c r="O301" s="303">
        <f>SUM(O251:O300)</f>
        <v>0</v>
      </c>
      <c r="P301" s="309">
        <f t="shared" ref="P301" si="104">M301+N301+O301</f>
        <v>0</v>
      </c>
      <c r="Q301" s="303">
        <f>SUM(Q251:Q300)</f>
        <v>0</v>
      </c>
      <c r="R301" s="303">
        <f>SUM(R251:R300)</f>
        <v>0</v>
      </c>
      <c r="S301" s="303">
        <f>SUM(S251:S300)</f>
        <v>0</v>
      </c>
      <c r="T301" s="309">
        <f t="shared" ref="T301" si="105">Q301+R301+S301</f>
        <v>0</v>
      </c>
      <c r="U301" s="303">
        <f>SUM(U251:U300)</f>
        <v>0</v>
      </c>
      <c r="V301" s="303">
        <f>SUM(V251:V300)</f>
        <v>0</v>
      </c>
      <c r="W301" s="303">
        <f>SUM(W251:W300)</f>
        <v>0</v>
      </c>
      <c r="X301" s="310">
        <f t="shared" ref="X301" si="106">U301+V301+W301</f>
        <v>0</v>
      </c>
      <c r="Y301" s="303">
        <f>SUM(Y251:Y300)</f>
        <v>0</v>
      </c>
      <c r="Z301" s="303">
        <f>SUM(Z251:Z300)</f>
        <v>0</v>
      </c>
      <c r="AA301" s="303">
        <f>SUM(AA251:AA300)</f>
        <v>0</v>
      </c>
      <c r="AB301" s="311">
        <f t="shared" ref="AB301" si="107">Y301+Z301+AA301</f>
        <v>0</v>
      </c>
      <c r="AC301" s="303">
        <f>SUM(AC251:AC300)</f>
        <v>0</v>
      </c>
      <c r="AD301" s="303">
        <f>SUM(AD251:AD300)</f>
        <v>0</v>
      </c>
      <c r="AE301" s="303">
        <f>SUM(AE251:AE300)</f>
        <v>0</v>
      </c>
      <c r="AF301" s="309">
        <f t="shared" si="100"/>
        <v>0</v>
      </c>
      <c r="AG301" s="303">
        <f>SUM(AG251:AG300)</f>
        <v>0</v>
      </c>
      <c r="AH301" s="303">
        <f>SUM(AH251:AH300)</f>
        <v>0</v>
      </c>
      <c r="AI301" s="303">
        <f>SUM(AI251:AI300)</f>
        <v>0</v>
      </c>
      <c r="AJ301" s="309">
        <f t="shared" si="101"/>
        <v>0</v>
      </c>
      <c r="AK301" s="303">
        <f>SUM(AK251:AK300)</f>
        <v>0</v>
      </c>
      <c r="AL301" s="303">
        <f>SUM(AL251:AL300)</f>
        <v>0</v>
      </c>
      <c r="AM301" s="303">
        <f>SUM(AM251:AM300)</f>
        <v>0</v>
      </c>
      <c r="AN301" s="310">
        <f t="shared" si="102"/>
        <v>0</v>
      </c>
      <c r="AO301" s="303">
        <f>SUM(AO251:AO300)</f>
        <v>0</v>
      </c>
      <c r="AP301" s="303">
        <f>SUM(AP251:AP300)</f>
        <v>0</v>
      </c>
      <c r="AQ301" s="303">
        <f>SUM(AQ251:AQ300)</f>
        <v>0</v>
      </c>
      <c r="AR301" s="311">
        <f t="shared" si="103"/>
        <v>0</v>
      </c>
      <c r="AS301" s="303">
        <f>SUM(AS251:AS300)</f>
        <v>0</v>
      </c>
      <c r="AT301" s="303">
        <f>SUM(AT251:AT300)</f>
        <v>0</v>
      </c>
      <c r="AU301" s="303">
        <f>SUM(AU251:AU300)</f>
        <v>0</v>
      </c>
      <c r="AV301" s="303">
        <f>SUM(AV251:AV300)</f>
        <v>0</v>
      </c>
      <c r="AW301" s="311">
        <f>AS301+AT301+AU301+AV301</f>
        <v>0</v>
      </c>
    </row>
    <row r="302" spans="2:49" ht="16.25" hidden="1" customHeight="1" outlineLevel="1">
      <c r="B302" s="445" t="s">
        <v>157</v>
      </c>
      <c r="C302" s="448" t="s">
        <v>0</v>
      </c>
      <c r="D302" s="92" t="s">
        <v>141</v>
      </c>
      <c r="E302" s="92"/>
      <c r="F302" s="93"/>
      <c r="G302" s="93"/>
      <c r="H302" s="297" t="s">
        <v>142</v>
      </c>
      <c r="I302" s="287"/>
      <c r="J302" s="301"/>
      <c r="K302" s="301"/>
      <c r="L302" s="353">
        <f t="shared" ref="L302:L351" si="108">I302*J302*K302</f>
        <v>0</v>
      </c>
      <c r="M302" s="287"/>
      <c r="N302" s="288"/>
      <c r="O302" s="288"/>
      <c r="P302" s="289">
        <f>M302+N302+O302</f>
        <v>0</v>
      </c>
      <c r="Q302" s="288"/>
      <c r="R302" s="288"/>
      <c r="S302" s="288"/>
      <c r="T302" s="289">
        <f t="shared" ref="T302:T351" si="109">Q302+R302+S302</f>
        <v>0</v>
      </c>
      <c r="U302" s="288"/>
      <c r="V302" s="288"/>
      <c r="W302" s="288"/>
      <c r="X302" s="290">
        <f t="shared" ref="X302:X351" si="110">U302+V302+W302</f>
        <v>0</v>
      </c>
      <c r="Y302" s="288"/>
      <c r="Z302" s="288"/>
      <c r="AA302" s="288"/>
      <c r="AB302" s="291">
        <f t="shared" ref="AB302:AB351" si="111">Y302+Z302+AA302</f>
        <v>0</v>
      </c>
      <c r="AC302" s="287"/>
      <c r="AD302" s="288"/>
      <c r="AE302" s="288"/>
      <c r="AF302" s="289">
        <f>AC302+AD302+AE302</f>
        <v>0</v>
      </c>
      <c r="AG302" s="288"/>
      <c r="AH302" s="288"/>
      <c r="AI302" s="288"/>
      <c r="AJ302" s="289">
        <f t="shared" si="101"/>
        <v>0</v>
      </c>
      <c r="AK302" s="288"/>
      <c r="AL302" s="288"/>
      <c r="AM302" s="288"/>
      <c r="AN302" s="290">
        <f t="shared" si="102"/>
        <v>0</v>
      </c>
      <c r="AO302" s="288"/>
      <c r="AP302" s="288"/>
      <c r="AQ302" s="288"/>
      <c r="AR302" s="291">
        <f t="shared" si="103"/>
        <v>0</v>
      </c>
      <c r="AS302" s="288"/>
      <c r="AT302" s="288"/>
      <c r="AU302" s="288"/>
      <c r="AV302" s="288"/>
      <c r="AW302" s="291">
        <f t="shared" ref="AW302:AW351" si="112">AS302+AT302+AU302+AV302</f>
        <v>0</v>
      </c>
    </row>
    <row r="303" spans="2:49" ht="16.25" hidden="1" customHeight="1" outlineLevel="1">
      <c r="B303" s="446"/>
      <c r="C303" s="449"/>
      <c r="D303" s="23" t="s">
        <v>141</v>
      </c>
      <c r="E303" s="23"/>
      <c r="F303" s="47"/>
      <c r="G303" s="47"/>
      <c r="H303" s="95" t="s">
        <v>142</v>
      </c>
      <c r="I303" s="84"/>
      <c r="J303" s="70"/>
      <c r="K303" s="70"/>
      <c r="L303" s="354">
        <f t="shared" si="108"/>
        <v>0</v>
      </c>
      <c r="M303" s="84"/>
      <c r="N303" s="53"/>
      <c r="O303" s="53"/>
      <c r="P303" s="4"/>
      <c r="Q303" s="53"/>
      <c r="R303" s="53"/>
      <c r="S303" s="53"/>
      <c r="T303" s="4">
        <f t="shared" si="109"/>
        <v>0</v>
      </c>
      <c r="U303" s="53"/>
      <c r="V303" s="53"/>
      <c r="W303" s="53"/>
      <c r="X303" s="7">
        <f t="shared" si="110"/>
        <v>0</v>
      </c>
      <c r="Y303" s="53"/>
      <c r="Z303" s="53"/>
      <c r="AA303" s="53"/>
      <c r="AB303" s="85">
        <f t="shared" si="111"/>
        <v>0</v>
      </c>
      <c r="AC303" s="84"/>
      <c r="AD303" s="53"/>
      <c r="AE303" s="53"/>
      <c r="AF303" s="4"/>
      <c r="AG303" s="53"/>
      <c r="AH303" s="53"/>
      <c r="AI303" s="53"/>
      <c r="AJ303" s="4">
        <f t="shared" si="101"/>
        <v>0</v>
      </c>
      <c r="AK303" s="53"/>
      <c r="AL303" s="53"/>
      <c r="AM303" s="53"/>
      <c r="AN303" s="7">
        <f t="shared" si="102"/>
        <v>0</v>
      </c>
      <c r="AO303" s="53"/>
      <c r="AP303" s="53"/>
      <c r="AQ303" s="53"/>
      <c r="AR303" s="85">
        <f t="shared" si="103"/>
        <v>0</v>
      </c>
      <c r="AS303" s="53"/>
      <c r="AT303" s="53"/>
      <c r="AU303" s="53"/>
      <c r="AV303" s="53"/>
      <c r="AW303" s="85">
        <f t="shared" si="112"/>
        <v>0</v>
      </c>
    </row>
    <row r="304" spans="2:49" ht="16.25" hidden="1" customHeight="1" outlineLevel="1">
      <c r="B304" s="446"/>
      <c r="C304" s="449"/>
      <c r="D304" s="23" t="s">
        <v>141</v>
      </c>
      <c r="E304" s="23"/>
      <c r="F304" s="47"/>
      <c r="G304" s="47"/>
      <c r="H304" s="95" t="s">
        <v>143</v>
      </c>
      <c r="I304" s="84"/>
      <c r="J304" s="70"/>
      <c r="K304" s="70"/>
      <c r="L304" s="354">
        <f t="shared" si="108"/>
        <v>0</v>
      </c>
      <c r="M304" s="84"/>
      <c r="N304" s="53"/>
      <c r="O304" s="53"/>
      <c r="P304" s="4">
        <f t="shared" ref="P304:P351" si="113">M304+N304+O304</f>
        <v>0</v>
      </c>
      <c r="Q304" s="53"/>
      <c r="R304" s="53"/>
      <c r="S304" s="53"/>
      <c r="T304" s="4">
        <f t="shared" si="109"/>
        <v>0</v>
      </c>
      <c r="U304" s="53"/>
      <c r="V304" s="53"/>
      <c r="W304" s="53"/>
      <c r="X304" s="7">
        <f t="shared" si="110"/>
        <v>0</v>
      </c>
      <c r="Y304" s="53"/>
      <c r="Z304" s="53"/>
      <c r="AA304" s="53"/>
      <c r="AB304" s="85">
        <f t="shared" si="111"/>
        <v>0</v>
      </c>
      <c r="AC304" s="84"/>
      <c r="AD304" s="53"/>
      <c r="AE304" s="53"/>
      <c r="AF304" s="4">
        <f t="shared" ref="AF304:AF352" si="114">AC304+AD304+AE304</f>
        <v>0</v>
      </c>
      <c r="AG304" s="53"/>
      <c r="AH304" s="53"/>
      <c r="AI304" s="53"/>
      <c r="AJ304" s="4">
        <f t="shared" si="101"/>
        <v>0</v>
      </c>
      <c r="AK304" s="53"/>
      <c r="AL304" s="53"/>
      <c r="AM304" s="53"/>
      <c r="AN304" s="7">
        <f t="shared" si="102"/>
        <v>0</v>
      </c>
      <c r="AO304" s="53"/>
      <c r="AP304" s="53"/>
      <c r="AQ304" s="53"/>
      <c r="AR304" s="85">
        <f t="shared" si="103"/>
        <v>0</v>
      </c>
      <c r="AS304" s="53"/>
      <c r="AT304" s="53"/>
      <c r="AU304" s="53"/>
      <c r="AV304" s="53"/>
      <c r="AW304" s="85">
        <f t="shared" si="112"/>
        <v>0</v>
      </c>
    </row>
    <row r="305" spans="2:49" ht="16.25" hidden="1" customHeight="1" outlineLevel="1">
      <c r="B305" s="446"/>
      <c r="C305" s="449"/>
      <c r="D305" s="23" t="s">
        <v>141</v>
      </c>
      <c r="E305" s="23"/>
      <c r="F305" s="47"/>
      <c r="G305" s="47"/>
      <c r="H305" s="95" t="s">
        <v>144</v>
      </c>
      <c r="I305" s="84"/>
      <c r="J305" s="70"/>
      <c r="K305" s="70"/>
      <c r="L305" s="354">
        <f t="shared" si="108"/>
        <v>0</v>
      </c>
      <c r="M305" s="84"/>
      <c r="N305" s="53"/>
      <c r="O305" s="53"/>
      <c r="P305" s="4">
        <f t="shared" si="113"/>
        <v>0</v>
      </c>
      <c r="Q305" s="53"/>
      <c r="R305" s="53"/>
      <c r="S305" s="53"/>
      <c r="T305" s="4">
        <f t="shared" si="109"/>
        <v>0</v>
      </c>
      <c r="U305" s="53"/>
      <c r="V305" s="53"/>
      <c r="W305" s="53"/>
      <c r="X305" s="7">
        <f t="shared" si="110"/>
        <v>0</v>
      </c>
      <c r="Y305" s="53"/>
      <c r="Z305" s="53"/>
      <c r="AA305" s="53"/>
      <c r="AB305" s="85">
        <f t="shared" si="111"/>
        <v>0</v>
      </c>
      <c r="AC305" s="84"/>
      <c r="AD305" s="53"/>
      <c r="AE305" s="53"/>
      <c r="AF305" s="4">
        <f t="shared" si="114"/>
        <v>0</v>
      </c>
      <c r="AG305" s="53"/>
      <c r="AH305" s="53"/>
      <c r="AI305" s="53"/>
      <c r="AJ305" s="4">
        <f t="shared" si="101"/>
        <v>0</v>
      </c>
      <c r="AK305" s="53"/>
      <c r="AL305" s="53"/>
      <c r="AM305" s="53"/>
      <c r="AN305" s="7">
        <f t="shared" si="102"/>
        <v>0</v>
      </c>
      <c r="AO305" s="53"/>
      <c r="AP305" s="53"/>
      <c r="AQ305" s="53"/>
      <c r="AR305" s="85">
        <f t="shared" si="103"/>
        <v>0</v>
      </c>
      <c r="AS305" s="53"/>
      <c r="AT305" s="53"/>
      <c r="AU305" s="53"/>
      <c r="AV305" s="53"/>
      <c r="AW305" s="85">
        <f t="shared" si="112"/>
        <v>0</v>
      </c>
    </row>
    <row r="306" spans="2:49" ht="16.25" hidden="1" customHeight="1" outlineLevel="1">
      <c r="B306" s="446"/>
      <c r="C306" s="449"/>
      <c r="D306" s="23" t="s">
        <v>141</v>
      </c>
      <c r="E306" s="24"/>
      <c r="F306" s="49"/>
      <c r="G306" s="49"/>
      <c r="H306" s="95" t="s">
        <v>145</v>
      </c>
      <c r="I306" s="84"/>
      <c r="J306" s="70"/>
      <c r="K306" s="70"/>
      <c r="L306" s="354">
        <f t="shared" si="108"/>
        <v>0</v>
      </c>
      <c r="M306" s="84"/>
      <c r="N306" s="53"/>
      <c r="O306" s="53"/>
      <c r="P306" s="4">
        <f t="shared" si="113"/>
        <v>0</v>
      </c>
      <c r="Q306" s="53"/>
      <c r="R306" s="53"/>
      <c r="S306" s="53"/>
      <c r="T306" s="4">
        <f t="shared" si="109"/>
        <v>0</v>
      </c>
      <c r="U306" s="53"/>
      <c r="V306" s="53"/>
      <c r="W306" s="53"/>
      <c r="X306" s="7">
        <f t="shared" si="110"/>
        <v>0</v>
      </c>
      <c r="Y306" s="53"/>
      <c r="Z306" s="53"/>
      <c r="AA306" s="53"/>
      <c r="AB306" s="85">
        <f t="shared" si="111"/>
        <v>0</v>
      </c>
      <c r="AC306" s="84"/>
      <c r="AD306" s="53"/>
      <c r="AE306" s="53"/>
      <c r="AF306" s="4">
        <f t="shared" si="114"/>
        <v>0</v>
      </c>
      <c r="AG306" s="53"/>
      <c r="AH306" s="53"/>
      <c r="AI306" s="53"/>
      <c r="AJ306" s="4">
        <f t="shared" si="101"/>
        <v>0</v>
      </c>
      <c r="AK306" s="53"/>
      <c r="AL306" s="53"/>
      <c r="AM306" s="53"/>
      <c r="AN306" s="7">
        <f t="shared" si="102"/>
        <v>0</v>
      </c>
      <c r="AO306" s="53"/>
      <c r="AP306" s="53"/>
      <c r="AQ306" s="53"/>
      <c r="AR306" s="85">
        <f t="shared" si="103"/>
        <v>0</v>
      </c>
      <c r="AS306" s="53"/>
      <c r="AT306" s="53"/>
      <c r="AU306" s="53"/>
      <c r="AV306" s="53"/>
      <c r="AW306" s="85">
        <f t="shared" si="112"/>
        <v>0</v>
      </c>
    </row>
    <row r="307" spans="2:49" ht="16.25" hidden="1" customHeight="1" outlineLevel="1">
      <c r="B307" s="446"/>
      <c r="C307" s="449"/>
      <c r="D307" s="23" t="s">
        <v>141</v>
      </c>
      <c r="E307" s="23"/>
      <c r="F307" s="47"/>
      <c r="G307" s="47"/>
      <c r="H307" s="95" t="s">
        <v>146</v>
      </c>
      <c r="I307" s="84"/>
      <c r="J307" s="70"/>
      <c r="K307" s="70"/>
      <c r="L307" s="354">
        <f t="shared" si="108"/>
        <v>0</v>
      </c>
      <c r="M307" s="84"/>
      <c r="N307" s="53"/>
      <c r="O307" s="53"/>
      <c r="P307" s="4">
        <f t="shared" si="113"/>
        <v>0</v>
      </c>
      <c r="Q307" s="53"/>
      <c r="R307" s="53"/>
      <c r="S307" s="53"/>
      <c r="T307" s="4">
        <f t="shared" si="109"/>
        <v>0</v>
      </c>
      <c r="U307" s="53"/>
      <c r="V307" s="53"/>
      <c r="W307" s="53"/>
      <c r="X307" s="7">
        <f t="shared" si="110"/>
        <v>0</v>
      </c>
      <c r="Y307" s="53"/>
      <c r="Z307" s="53"/>
      <c r="AA307" s="53"/>
      <c r="AB307" s="85">
        <f t="shared" si="111"/>
        <v>0</v>
      </c>
      <c r="AC307" s="84"/>
      <c r="AD307" s="53"/>
      <c r="AE307" s="53"/>
      <c r="AF307" s="4">
        <f t="shared" si="114"/>
        <v>0</v>
      </c>
      <c r="AG307" s="53"/>
      <c r="AH307" s="53"/>
      <c r="AI307" s="53"/>
      <c r="AJ307" s="4">
        <f t="shared" si="101"/>
        <v>0</v>
      </c>
      <c r="AK307" s="53"/>
      <c r="AL307" s="53"/>
      <c r="AM307" s="53"/>
      <c r="AN307" s="7">
        <f t="shared" si="102"/>
        <v>0</v>
      </c>
      <c r="AO307" s="53"/>
      <c r="AP307" s="53"/>
      <c r="AQ307" s="53"/>
      <c r="AR307" s="85">
        <f t="shared" si="103"/>
        <v>0</v>
      </c>
      <c r="AS307" s="53"/>
      <c r="AT307" s="53"/>
      <c r="AU307" s="53"/>
      <c r="AV307" s="53"/>
      <c r="AW307" s="85">
        <f t="shared" si="112"/>
        <v>0</v>
      </c>
    </row>
    <row r="308" spans="2:49" ht="16.25" hidden="1" customHeight="1" outlineLevel="1">
      <c r="B308" s="446"/>
      <c r="C308" s="449"/>
      <c r="D308" s="23" t="s">
        <v>147</v>
      </c>
      <c r="E308" s="25"/>
      <c r="F308" s="50"/>
      <c r="G308" s="50"/>
      <c r="H308" s="96"/>
      <c r="I308" s="84"/>
      <c r="J308" s="70"/>
      <c r="K308" s="70"/>
      <c r="L308" s="354">
        <f t="shared" si="108"/>
        <v>0</v>
      </c>
      <c r="M308" s="84"/>
      <c r="N308" s="53"/>
      <c r="O308" s="53"/>
      <c r="P308" s="4">
        <f t="shared" si="113"/>
        <v>0</v>
      </c>
      <c r="Q308" s="53"/>
      <c r="R308" s="53"/>
      <c r="S308" s="53"/>
      <c r="T308" s="4">
        <f t="shared" si="109"/>
        <v>0</v>
      </c>
      <c r="U308" s="53"/>
      <c r="V308" s="53"/>
      <c r="W308" s="53"/>
      <c r="X308" s="7">
        <f t="shared" si="110"/>
        <v>0</v>
      </c>
      <c r="Y308" s="53"/>
      <c r="Z308" s="53"/>
      <c r="AA308" s="53"/>
      <c r="AB308" s="85">
        <f t="shared" si="111"/>
        <v>0</v>
      </c>
      <c r="AC308" s="84"/>
      <c r="AD308" s="53"/>
      <c r="AE308" s="53"/>
      <c r="AF308" s="4">
        <f t="shared" si="114"/>
        <v>0</v>
      </c>
      <c r="AG308" s="53"/>
      <c r="AH308" s="53"/>
      <c r="AI308" s="53"/>
      <c r="AJ308" s="4">
        <f t="shared" si="101"/>
        <v>0</v>
      </c>
      <c r="AK308" s="53"/>
      <c r="AL308" s="53"/>
      <c r="AM308" s="53"/>
      <c r="AN308" s="7">
        <f t="shared" si="102"/>
        <v>0</v>
      </c>
      <c r="AO308" s="53"/>
      <c r="AP308" s="53"/>
      <c r="AQ308" s="53"/>
      <c r="AR308" s="85">
        <f t="shared" si="103"/>
        <v>0</v>
      </c>
      <c r="AS308" s="53"/>
      <c r="AT308" s="53"/>
      <c r="AU308" s="53"/>
      <c r="AV308" s="53"/>
      <c r="AW308" s="85">
        <f t="shared" si="112"/>
        <v>0</v>
      </c>
    </row>
    <row r="309" spans="2:49" ht="16.25" hidden="1" customHeight="1" outlineLevel="1">
      <c r="B309" s="446"/>
      <c r="C309" s="449"/>
      <c r="D309" s="23" t="s">
        <v>148</v>
      </c>
      <c r="E309" s="24"/>
      <c r="F309" s="49"/>
      <c r="G309" s="49"/>
      <c r="H309" s="95"/>
      <c r="I309" s="84"/>
      <c r="J309" s="70"/>
      <c r="K309" s="70"/>
      <c r="L309" s="354">
        <f t="shared" si="108"/>
        <v>0</v>
      </c>
      <c r="M309" s="84"/>
      <c r="N309" s="53"/>
      <c r="O309" s="53"/>
      <c r="P309" s="4">
        <f t="shared" si="113"/>
        <v>0</v>
      </c>
      <c r="Q309" s="53"/>
      <c r="R309" s="53"/>
      <c r="S309" s="53"/>
      <c r="T309" s="4">
        <f t="shared" si="109"/>
        <v>0</v>
      </c>
      <c r="U309" s="53"/>
      <c r="V309" s="53"/>
      <c r="W309" s="53"/>
      <c r="X309" s="7">
        <f t="shared" si="110"/>
        <v>0</v>
      </c>
      <c r="Y309" s="53"/>
      <c r="Z309" s="53"/>
      <c r="AA309" s="53"/>
      <c r="AB309" s="85">
        <f t="shared" si="111"/>
        <v>0</v>
      </c>
      <c r="AC309" s="84"/>
      <c r="AD309" s="53"/>
      <c r="AE309" s="53"/>
      <c r="AF309" s="4">
        <f t="shared" si="114"/>
        <v>0</v>
      </c>
      <c r="AG309" s="53"/>
      <c r="AH309" s="53"/>
      <c r="AI309" s="53"/>
      <c r="AJ309" s="4">
        <f t="shared" si="101"/>
        <v>0</v>
      </c>
      <c r="AK309" s="53"/>
      <c r="AL309" s="53"/>
      <c r="AM309" s="53"/>
      <c r="AN309" s="7">
        <f t="shared" si="102"/>
        <v>0</v>
      </c>
      <c r="AO309" s="53"/>
      <c r="AP309" s="53"/>
      <c r="AQ309" s="53"/>
      <c r="AR309" s="85">
        <f t="shared" si="103"/>
        <v>0</v>
      </c>
      <c r="AS309" s="53"/>
      <c r="AT309" s="53"/>
      <c r="AU309" s="53"/>
      <c r="AV309" s="53"/>
      <c r="AW309" s="85">
        <f t="shared" si="112"/>
        <v>0</v>
      </c>
    </row>
    <row r="310" spans="2:49" ht="16.25" hidden="1" customHeight="1" outlineLevel="1">
      <c r="B310" s="446"/>
      <c r="C310" s="449"/>
      <c r="D310" s="23" t="s">
        <v>149</v>
      </c>
      <c r="E310" s="23"/>
      <c r="F310" s="47"/>
      <c r="G310" s="47"/>
      <c r="H310" s="48"/>
      <c r="I310" s="84"/>
      <c r="J310" s="70"/>
      <c r="K310" s="70"/>
      <c r="L310" s="354">
        <f t="shared" si="108"/>
        <v>0</v>
      </c>
      <c r="M310" s="84"/>
      <c r="N310" s="53"/>
      <c r="O310" s="53"/>
      <c r="P310" s="4">
        <f t="shared" si="113"/>
        <v>0</v>
      </c>
      <c r="Q310" s="53"/>
      <c r="R310" s="53"/>
      <c r="S310" s="53"/>
      <c r="T310" s="4">
        <f t="shared" si="109"/>
        <v>0</v>
      </c>
      <c r="U310" s="53"/>
      <c r="V310" s="53"/>
      <c r="W310" s="53"/>
      <c r="X310" s="7">
        <f t="shared" si="110"/>
        <v>0</v>
      </c>
      <c r="Y310" s="53"/>
      <c r="Z310" s="53"/>
      <c r="AA310" s="53"/>
      <c r="AB310" s="85">
        <f t="shared" si="111"/>
        <v>0</v>
      </c>
      <c r="AC310" s="84"/>
      <c r="AD310" s="53"/>
      <c r="AE310" s="53"/>
      <c r="AF310" s="4">
        <f t="shared" si="114"/>
        <v>0</v>
      </c>
      <c r="AG310" s="53"/>
      <c r="AH310" s="53"/>
      <c r="AI310" s="53"/>
      <c r="AJ310" s="4">
        <f t="shared" si="101"/>
        <v>0</v>
      </c>
      <c r="AK310" s="53"/>
      <c r="AL310" s="53"/>
      <c r="AM310" s="53"/>
      <c r="AN310" s="7">
        <f t="shared" si="102"/>
        <v>0</v>
      </c>
      <c r="AO310" s="53"/>
      <c r="AP310" s="53"/>
      <c r="AQ310" s="53"/>
      <c r="AR310" s="85">
        <f t="shared" si="103"/>
        <v>0</v>
      </c>
      <c r="AS310" s="53"/>
      <c r="AT310" s="53"/>
      <c r="AU310" s="53"/>
      <c r="AV310" s="53"/>
      <c r="AW310" s="85">
        <f t="shared" si="112"/>
        <v>0</v>
      </c>
    </row>
    <row r="311" spans="2:49" ht="16.25" hidden="1" customHeight="1" outlineLevel="1">
      <c r="B311" s="446"/>
      <c r="C311" s="449"/>
      <c r="D311" s="23" t="s">
        <v>150</v>
      </c>
      <c r="E311" s="23"/>
      <c r="F311" s="47"/>
      <c r="G311" s="47"/>
      <c r="H311" s="48"/>
      <c r="I311" s="84"/>
      <c r="J311" s="70"/>
      <c r="K311" s="70"/>
      <c r="L311" s="354">
        <f t="shared" si="108"/>
        <v>0</v>
      </c>
      <c r="M311" s="84"/>
      <c r="N311" s="53"/>
      <c r="O311" s="53"/>
      <c r="P311" s="4">
        <f t="shared" si="113"/>
        <v>0</v>
      </c>
      <c r="Q311" s="53"/>
      <c r="R311" s="53"/>
      <c r="S311" s="53"/>
      <c r="T311" s="4">
        <f t="shared" si="109"/>
        <v>0</v>
      </c>
      <c r="U311" s="53"/>
      <c r="V311" s="53"/>
      <c r="W311" s="53"/>
      <c r="X311" s="7">
        <f t="shared" si="110"/>
        <v>0</v>
      </c>
      <c r="Y311" s="53"/>
      <c r="Z311" s="53"/>
      <c r="AA311" s="53"/>
      <c r="AB311" s="85">
        <f t="shared" si="111"/>
        <v>0</v>
      </c>
      <c r="AC311" s="84"/>
      <c r="AD311" s="53"/>
      <c r="AE311" s="53"/>
      <c r="AF311" s="4">
        <f t="shared" si="114"/>
        <v>0</v>
      </c>
      <c r="AG311" s="53"/>
      <c r="AH311" s="53"/>
      <c r="AI311" s="53"/>
      <c r="AJ311" s="4">
        <f t="shared" si="101"/>
        <v>0</v>
      </c>
      <c r="AK311" s="53"/>
      <c r="AL311" s="53"/>
      <c r="AM311" s="53"/>
      <c r="AN311" s="7">
        <f t="shared" si="102"/>
        <v>0</v>
      </c>
      <c r="AO311" s="53"/>
      <c r="AP311" s="53"/>
      <c r="AQ311" s="53"/>
      <c r="AR311" s="85">
        <f t="shared" si="103"/>
        <v>0</v>
      </c>
      <c r="AS311" s="53"/>
      <c r="AT311" s="53"/>
      <c r="AU311" s="53"/>
      <c r="AV311" s="53"/>
      <c r="AW311" s="85">
        <f t="shared" si="112"/>
        <v>0</v>
      </c>
    </row>
    <row r="312" spans="2:49" ht="16.25" hidden="1" customHeight="1" outlineLevel="1">
      <c r="B312" s="446"/>
      <c r="C312" s="449"/>
      <c r="D312" s="23" t="s">
        <v>151</v>
      </c>
      <c r="E312" s="23"/>
      <c r="F312" s="47"/>
      <c r="G312" s="47"/>
      <c r="H312" s="48"/>
      <c r="I312" s="84"/>
      <c r="J312" s="70"/>
      <c r="K312" s="70"/>
      <c r="L312" s="354">
        <f t="shared" si="108"/>
        <v>0</v>
      </c>
      <c r="M312" s="84"/>
      <c r="N312" s="53"/>
      <c r="O312" s="53"/>
      <c r="P312" s="4">
        <f t="shared" si="113"/>
        <v>0</v>
      </c>
      <c r="Q312" s="53"/>
      <c r="R312" s="53"/>
      <c r="S312" s="53"/>
      <c r="T312" s="4">
        <f t="shared" si="109"/>
        <v>0</v>
      </c>
      <c r="U312" s="53"/>
      <c r="V312" s="53"/>
      <c r="W312" s="53"/>
      <c r="X312" s="7">
        <f t="shared" si="110"/>
        <v>0</v>
      </c>
      <c r="Y312" s="53"/>
      <c r="Z312" s="53"/>
      <c r="AA312" s="53"/>
      <c r="AB312" s="85">
        <f t="shared" si="111"/>
        <v>0</v>
      </c>
      <c r="AC312" s="84"/>
      <c r="AD312" s="53"/>
      <c r="AE312" s="53"/>
      <c r="AF312" s="4">
        <f t="shared" si="114"/>
        <v>0</v>
      </c>
      <c r="AG312" s="53"/>
      <c r="AH312" s="53"/>
      <c r="AI312" s="53"/>
      <c r="AJ312" s="4">
        <f t="shared" si="101"/>
        <v>0</v>
      </c>
      <c r="AK312" s="53"/>
      <c r="AL312" s="53"/>
      <c r="AM312" s="53"/>
      <c r="AN312" s="7">
        <f t="shared" si="102"/>
        <v>0</v>
      </c>
      <c r="AO312" s="53"/>
      <c r="AP312" s="53"/>
      <c r="AQ312" s="53"/>
      <c r="AR312" s="85">
        <f t="shared" si="103"/>
        <v>0</v>
      </c>
      <c r="AS312" s="53"/>
      <c r="AT312" s="53"/>
      <c r="AU312" s="53"/>
      <c r="AV312" s="53"/>
      <c r="AW312" s="85">
        <f t="shared" si="112"/>
        <v>0</v>
      </c>
    </row>
    <row r="313" spans="2:49" ht="16.25" hidden="1" customHeight="1" outlineLevel="1">
      <c r="B313" s="446"/>
      <c r="C313" s="449"/>
      <c r="D313" s="23" t="s">
        <v>54</v>
      </c>
      <c r="E313" s="23"/>
      <c r="F313" s="47"/>
      <c r="G313" s="47"/>
      <c r="H313" s="48"/>
      <c r="I313" s="84"/>
      <c r="J313" s="70"/>
      <c r="K313" s="70"/>
      <c r="L313" s="354">
        <f t="shared" si="108"/>
        <v>0</v>
      </c>
      <c r="M313" s="84"/>
      <c r="N313" s="53"/>
      <c r="O313" s="53"/>
      <c r="P313" s="4">
        <f t="shared" si="113"/>
        <v>0</v>
      </c>
      <c r="Q313" s="53"/>
      <c r="R313" s="53"/>
      <c r="S313" s="53"/>
      <c r="T313" s="4">
        <f t="shared" si="109"/>
        <v>0</v>
      </c>
      <c r="U313" s="53"/>
      <c r="V313" s="53"/>
      <c r="W313" s="53"/>
      <c r="X313" s="7">
        <f t="shared" si="110"/>
        <v>0</v>
      </c>
      <c r="Y313" s="53"/>
      <c r="Z313" s="53"/>
      <c r="AA313" s="53"/>
      <c r="AB313" s="85">
        <f t="shared" si="111"/>
        <v>0</v>
      </c>
      <c r="AC313" s="84"/>
      <c r="AD313" s="53"/>
      <c r="AE313" s="53"/>
      <c r="AF313" s="4">
        <f t="shared" si="114"/>
        <v>0</v>
      </c>
      <c r="AG313" s="53"/>
      <c r="AH313" s="53"/>
      <c r="AI313" s="53"/>
      <c r="AJ313" s="4">
        <f t="shared" si="101"/>
        <v>0</v>
      </c>
      <c r="AK313" s="53"/>
      <c r="AL313" s="53"/>
      <c r="AM313" s="53"/>
      <c r="AN313" s="7">
        <f t="shared" si="102"/>
        <v>0</v>
      </c>
      <c r="AO313" s="53"/>
      <c r="AP313" s="53"/>
      <c r="AQ313" s="53"/>
      <c r="AR313" s="85">
        <f t="shared" si="103"/>
        <v>0</v>
      </c>
      <c r="AS313" s="53"/>
      <c r="AT313" s="53"/>
      <c r="AU313" s="53"/>
      <c r="AV313" s="53"/>
      <c r="AW313" s="85">
        <f t="shared" si="112"/>
        <v>0</v>
      </c>
    </row>
    <row r="314" spans="2:49" ht="16.25" hidden="1" customHeight="1" outlineLevel="1">
      <c r="B314" s="446"/>
      <c r="C314" s="449"/>
      <c r="D314" s="23" t="s">
        <v>57</v>
      </c>
      <c r="E314" s="23"/>
      <c r="F314" s="47"/>
      <c r="G314" s="47"/>
      <c r="H314" s="48"/>
      <c r="I314" s="84"/>
      <c r="J314" s="70"/>
      <c r="K314" s="70"/>
      <c r="L314" s="354">
        <f t="shared" si="108"/>
        <v>0</v>
      </c>
      <c r="M314" s="84"/>
      <c r="N314" s="53"/>
      <c r="O314" s="53"/>
      <c r="P314" s="4">
        <f t="shared" si="113"/>
        <v>0</v>
      </c>
      <c r="Q314" s="53"/>
      <c r="R314" s="53"/>
      <c r="S314" s="53"/>
      <c r="T314" s="4">
        <f t="shared" si="109"/>
        <v>0</v>
      </c>
      <c r="U314" s="53"/>
      <c r="V314" s="53"/>
      <c r="W314" s="53"/>
      <c r="X314" s="7">
        <f t="shared" si="110"/>
        <v>0</v>
      </c>
      <c r="Y314" s="53"/>
      <c r="Z314" s="53"/>
      <c r="AA314" s="53"/>
      <c r="AB314" s="85">
        <f t="shared" si="111"/>
        <v>0</v>
      </c>
      <c r="AC314" s="84"/>
      <c r="AD314" s="53"/>
      <c r="AE314" s="53"/>
      <c r="AF314" s="4">
        <f t="shared" si="114"/>
        <v>0</v>
      </c>
      <c r="AG314" s="53"/>
      <c r="AH314" s="53"/>
      <c r="AI314" s="53"/>
      <c r="AJ314" s="4">
        <f t="shared" si="101"/>
        <v>0</v>
      </c>
      <c r="AK314" s="53"/>
      <c r="AL314" s="53"/>
      <c r="AM314" s="53"/>
      <c r="AN314" s="7">
        <f t="shared" si="102"/>
        <v>0</v>
      </c>
      <c r="AO314" s="53"/>
      <c r="AP314" s="53"/>
      <c r="AQ314" s="53"/>
      <c r="AR314" s="85">
        <f t="shared" si="103"/>
        <v>0</v>
      </c>
      <c r="AS314" s="53"/>
      <c r="AT314" s="53"/>
      <c r="AU314" s="53"/>
      <c r="AV314" s="53"/>
      <c r="AW314" s="85">
        <f t="shared" si="112"/>
        <v>0</v>
      </c>
    </row>
    <row r="315" spans="2:49" ht="16.25" hidden="1" customHeight="1" outlineLevel="1">
      <c r="B315" s="446"/>
      <c r="C315" s="449"/>
      <c r="D315" s="23" t="s">
        <v>57</v>
      </c>
      <c r="E315" s="23"/>
      <c r="F315" s="47"/>
      <c r="G315" s="47"/>
      <c r="H315" s="48"/>
      <c r="I315" s="84"/>
      <c r="J315" s="70"/>
      <c r="K315" s="70"/>
      <c r="L315" s="354">
        <f t="shared" si="108"/>
        <v>0</v>
      </c>
      <c r="M315" s="84"/>
      <c r="N315" s="53"/>
      <c r="O315" s="53"/>
      <c r="P315" s="4">
        <f t="shared" si="113"/>
        <v>0</v>
      </c>
      <c r="Q315" s="53"/>
      <c r="R315" s="53"/>
      <c r="S315" s="53"/>
      <c r="T315" s="4">
        <f t="shared" si="109"/>
        <v>0</v>
      </c>
      <c r="U315" s="53"/>
      <c r="V315" s="53"/>
      <c r="W315" s="53"/>
      <c r="X315" s="7">
        <f t="shared" si="110"/>
        <v>0</v>
      </c>
      <c r="Y315" s="53"/>
      <c r="Z315" s="53"/>
      <c r="AA315" s="53"/>
      <c r="AB315" s="85">
        <f t="shared" si="111"/>
        <v>0</v>
      </c>
      <c r="AC315" s="84"/>
      <c r="AD315" s="53"/>
      <c r="AE315" s="53"/>
      <c r="AF315" s="4">
        <f t="shared" si="114"/>
        <v>0</v>
      </c>
      <c r="AG315" s="53"/>
      <c r="AH315" s="53"/>
      <c r="AI315" s="53"/>
      <c r="AJ315" s="4">
        <f t="shared" si="101"/>
        <v>0</v>
      </c>
      <c r="AK315" s="53"/>
      <c r="AL315" s="53"/>
      <c r="AM315" s="53"/>
      <c r="AN315" s="7">
        <f t="shared" si="102"/>
        <v>0</v>
      </c>
      <c r="AO315" s="53"/>
      <c r="AP315" s="53"/>
      <c r="AQ315" s="53"/>
      <c r="AR315" s="85">
        <f t="shared" si="103"/>
        <v>0</v>
      </c>
      <c r="AS315" s="53"/>
      <c r="AT315" s="53"/>
      <c r="AU315" s="53"/>
      <c r="AV315" s="53"/>
      <c r="AW315" s="85">
        <f t="shared" si="112"/>
        <v>0</v>
      </c>
    </row>
    <row r="316" spans="2:49" ht="16.25" hidden="1" customHeight="1" outlineLevel="1">
      <c r="B316" s="446"/>
      <c r="C316" s="449"/>
      <c r="D316" s="23"/>
      <c r="E316" s="23"/>
      <c r="F316" s="47"/>
      <c r="G316" s="47"/>
      <c r="H316" s="48"/>
      <c r="I316" s="84"/>
      <c r="J316" s="70"/>
      <c r="K316" s="70"/>
      <c r="L316" s="354">
        <f t="shared" si="108"/>
        <v>0</v>
      </c>
      <c r="M316" s="84"/>
      <c r="N316" s="53"/>
      <c r="O316" s="53"/>
      <c r="P316" s="4">
        <f t="shared" si="113"/>
        <v>0</v>
      </c>
      <c r="Q316" s="53"/>
      <c r="R316" s="53"/>
      <c r="S316" s="53"/>
      <c r="T316" s="4">
        <f t="shared" si="109"/>
        <v>0</v>
      </c>
      <c r="U316" s="53"/>
      <c r="V316" s="53"/>
      <c r="W316" s="53"/>
      <c r="X316" s="7">
        <f t="shared" si="110"/>
        <v>0</v>
      </c>
      <c r="Y316" s="53"/>
      <c r="Z316" s="53"/>
      <c r="AA316" s="53"/>
      <c r="AB316" s="85">
        <f t="shared" si="111"/>
        <v>0</v>
      </c>
      <c r="AC316" s="84"/>
      <c r="AD316" s="53"/>
      <c r="AE316" s="53"/>
      <c r="AF316" s="4">
        <f t="shared" si="114"/>
        <v>0</v>
      </c>
      <c r="AG316" s="53"/>
      <c r="AH316" s="53"/>
      <c r="AI316" s="53"/>
      <c r="AJ316" s="4">
        <f t="shared" si="101"/>
        <v>0</v>
      </c>
      <c r="AK316" s="53"/>
      <c r="AL316" s="53"/>
      <c r="AM316" s="53"/>
      <c r="AN316" s="7">
        <f t="shared" si="102"/>
        <v>0</v>
      </c>
      <c r="AO316" s="53"/>
      <c r="AP316" s="53"/>
      <c r="AQ316" s="53"/>
      <c r="AR316" s="85">
        <f t="shared" si="103"/>
        <v>0</v>
      </c>
      <c r="AS316" s="53"/>
      <c r="AT316" s="53"/>
      <c r="AU316" s="53"/>
      <c r="AV316" s="53"/>
      <c r="AW316" s="85">
        <f t="shared" si="112"/>
        <v>0</v>
      </c>
    </row>
    <row r="317" spans="2:49" ht="16.25" hidden="1" customHeight="1" outlineLevel="1">
      <c r="B317" s="446"/>
      <c r="C317" s="449"/>
      <c r="D317" s="23"/>
      <c r="E317" s="23"/>
      <c r="F317" s="47"/>
      <c r="G317" s="47"/>
      <c r="H317" s="48"/>
      <c r="I317" s="84"/>
      <c r="J317" s="70"/>
      <c r="K317" s="70"/>
      <c r="L317" s="354">
        <f t="shared" si="108"/>
        <v>0</v>
      </c>
      <c r="M317" s="84"/>
      <c r="N317" s="53"/>
      <c r="O317" s="53"/>
      <c r="P317" s="4">
        <f t="shared" si="113"/>
        <v>0</v>
      </c>
      <c r="Q317" s="53"/>
      <c r="R317" s="53"/>
      <c r="S317" s="53"/>
      <c r="T317" s="4">
        <f t="shared" si="109"/>
        <v>0</v>
      </c>
      <c r="U317" s="53"/>
      <c r="V317" s="53"/>
      <c r="W317" s="53"/>
      <c r="X317" s="7">
        <f t="shared" si="110"/>
        <v>0</v>
      </c>
      <c r="Y317" s="53"/>
      <c r="Z317" s="53"/>
      <c r="AA317" s="53"/>
      <c r="AB317" s="85">
        <f t="shared" si="111"/>
        <v>0</v>
      </c>
      <c r="AC317" s="84"/>
      <c r="AD317" s="53"/>
      <c r="AE317" s="53"/>
      <c r="AF317" s="4">
        <f t="shared" si="114"/>
        <v>0</v>
      </c>
      <c r="AG317" s="53"/>
      <c r="AH317" s="53"/>
      <c r="AI317" s="53"/>
      <c r="AJ317" s="4">
        <f t="shared" si="101"/>
        <v>0</v>
      </c>
      <c r="AK317" s="53"/>
      <c r="AL317" s="53"/>
      <c r="AM317" s="53"/>
      <c r="AN317" s="7">
        <f t="shared" si="102"/>
        <v>0</v>
      </c>
      <c r="AO317" s="53"/>
      <c r="AP317" s="53"/>
      <c r="AQ317" s="53"/>
      <c r="AR317" s="85">
        <f t="shared" si="103"/>
        <v>0</v>
      </c>
      <c r="AS317" s="53"/>
      <c r="AT317" s="53"/>
      <c r="AU317" s="53"/>
      <c r="AV317" s="53"/>
      <c r="AW317" s="85">
        <f t="shared" si="112"/>
        <v>0</v>
      </c>
    </row>
    <row r="318" spans="2:49" ht="16.25" hidden="1" customHeight="1" outlineLevel="1">
      <c r="B318" s="446"/>
      <c r="C318" s="449"/>
      <c r="D318" s="23"/>
      <c r="E318" s="23"/>
      <c r="F318" s="47"/>
      <c r="G318" s="47"/>
      <c r="H318" s="48"/>
      <c r="I318" s="84"/>
      <c r="J318" s="70"/>
      <c r="K318" s="70"/>
      <c r="L318" s="354">
        <f t="shared" si="108"/>
        <v>0</v>
      </c>
      <c r="M318" s="84"/>
      <c r="N318" s="53"/>
      <c r="O318" s="53"/>
      <c r="P318" s="4">
        <f t="shared" si="113"/>
        <v>0</v>
      </c>
      <c r="Q318" s="53"/>
      <c r="R318" s="53"/>
      <c r="S318" s="53"/>
      <c r="T318" s="4">
        <f t="shared" si="109"/>
        <v>0</v>
      </c>
      <c r="U318" s="53"/>
      <c r="V318" s="53"/>
      <c r="W318" s="53"/>
      <c r="X318" s="7">
        <f t="shared" si="110"/>
        <v>0</v>
      </c>
      <c r="Y318" s="53"/>
      <c r="Z318" s="53"/>
      <c r="AA318" s="53"/>
      <c r="AB318" s="85">
        <f t="shared" si="111"/>
        <v>0</v>
      </c>
      <c r="AC318" s="84"/>
      <c r="AD318" s="53"/>
      <c r="AE318" s="53"/>
      <c r="AF318" s="4">
        <f t="shared" si="114"/>
        <v>0</v>
      </c>
      <c r="AG318" s="53"/>
      <c r="AH318" s="53"/>
      <c r="AI318" s="53"/>
      <c r="AJ318" s="4">
        <f t="shared" si="101"/>
        <v>0</v>
      </c>
      <c r="AK318" s="53"/>
      <c r="AL318" s="53"/>
      <c r="AM318" s="53"/>
      <c r="AN318" s="7">
        <f t="shared" si="102"/>
        <v>0</v>
      </c>
      <c r="AO318" s="53"/>
      <c r="AP318" s="53"/>
      <c r="AQ318" s="53"/>
      <c r="AR318" s="85">
        <f t="shared" si="103"/>
        <v>0</v>
      </c>
      <c r="AS318" s="53"/>
      <c r="AT318" s="53"/>
      <c r="AU318" s="53"/>
      <c r="AV318" s="53"/>
      <c r="AW318" s="85">
        <f t="shared" si="112"/>
        <v>0</v>
      </c>
    </row>
    <row r="319" spans="2:49" ht="16.25" hidden="1" customHeight="1" outlineLevel="1">
      <c r="B319" s="446"/>
      <c r="C319" s="449"/>
      <c r="D319" s="23"/>
      <c r="E319" s="23"/>
      <c r="F319" s="47"/>
      <c r="G319" s="47"/>
      <c r="H319" s="48"/>
      <c r="I319" s="84"/>
      <c r="J319" s="70"/>
      <c r="K319" s="70"/>
      <c r="L319" s="354">
        <f t="shared" si="108"/>
        <v>0</v>
      </c>
      <c r="M319" s="84"/>
      <c r="N319" s="53"/>
      <c r="O319" s="53"/>
      <c r="P319" s="4">
        <f t="shared" si="113"/>
        <v>0</v>
      </c>
      <c r="Q319" s="53"/>
      <c r="R319" s="53"/>
      <c r="S319" s="53"/>
      <c r="T319" s="4">
        <f t="shared" si="109"/>
        <v>0</v>
      </c>
      <c r="U319" s="53"/>
      <c r="V319" s="53"/>
      <c r="W319" s="53"/>
      <c r="X319" s="7">
        <f t="shared" si="110"/>
        <v>0</v>
      </c>
      <c r="Y319" s="53"/>
      <c r="Z319" s="53"/>
      <c r="AA319" s="53"/>
      <c r="AB319" s="85">
        <f t="shared" si="111"/>
        <v>0</v>
      </c>
      <c r="AC319" s="84"/>
      <c r="AD319" s="53"/>
      <c r="AE319" s="53"/>
      <c r="AF319" s="4">
        <f t="shared" si="114"/>
        <v>0</v>
      </c>
      <c r="AG319" s="53"/>
      <c r="AH319" s="53"/>
      <c r="AI319" s="53"/>
      <c r="AJ319" s="4">
        <f t="shared" si="101"/>
        <v>0</v>
      </c>
      <c r="AK319" s="53"/>
      <c r="AL319" s="53"/>
      <c r="AM319" s="53"/>
      <c r="AN319" s="7">
        <f t="shared" si="102"/>
        <v>0</v>
      </c>
      <c r="AO319" s="53"/>
      <c r="AP319" s="53"/>
      <c r="AQ319" s="53"/>
      <c r="AR319" s="85">
        <f t="shared" si="103"/>
        <v>0</v>
      </c>
      <c r="AS319" s="53"/>
      <c r="AT319" s="53"/>
      <c r="AU319" s="53"/>
      <c r="AV319" s="53"/>
      <c r="AW319" s="85">
        <f t="shared" si="112"/>
        <v>0</v>
      </c>
    </row>
    <row r="320" spans="2:49" ht="16.25" hidden="1" customHeight="1" outlineLevel="1">
      <c r="B320" s="446"/>
      <c r="C320" s="449"/>
      <c r="D320" s="23"/>
      <c r="E320" s="23"/>
      <c r="F320" s="47"/>
      <c r="G320" s="47"/>
      <c r="H320" s="48"/>
      <c r="I320" s="84"/>
      <c r="J320" s="70"/>
      <c r="K320" s="70"/>
      <c r="L320" s="354">
        <f t="shared" si="108"/>
        <v>0</v>
      </c>
      <c r="M320" s="84"/>
      <c r="N320" s="53"/>
      <c r="O320" s="53"/>
      <c r="P320" s="4">
        <f t="shared" si="113"/>
        <v>0</v>
      </c>
      <c r="Q320" s="53"/>
      <c r="R320" s="53"/>
      <c r="S320" s="53"/>
      <c r="T320" s="4">
        <f t="shared" si="109"/>
        <v>0</v>
      </c>
      <c r="U320" s="53"/>
      <c r="V320" s="53"/>
      <c r="W320" s="53"/>
      <c r="X320" s="7">
        <f t="shared" si="110"/>
        <v>0</v>
      </c>
      <c r="Y320" s="53"/>
      <c r="Z320" s="53"/>
      <c r="AA320" s="53"/>
      <c r="AB320" s="85">
        <f t="shared" si="111"/>
        <v>0</v>
      </c>
      <c r="AC320" s="84"/>
      <c r="AD320" s="53"/>
      <c r="AE320" s="53"/>
      <c r="AF320" s="4">
        <f t="shared" si="114"/>
        <v>0</v>
      </c>
      <c r="AG320" s="53"/>
      <c r="AH320" s="53"/>
      <c r="AI320" s="53"/>
      <c r="AJ320" s="4">
        <f t="shared" si="101"/>
        <v>0</v>
      </c>
      <c r="AK320" s="53"/>
      <c r="AL320" s="53"/>
      <c r="AM320" s="53"/>
      <c r="AN320" s="7">
        <f t="shared" si="102"/>
        <v>0</v>
      </c>
      <c r="AO320" s="53"/>
      <c r="AP320" s="53"/>
      <c r="AQ320" s="53"/>
      <c r="AR320" s="85">
        <f t="shared" si="103"/>
        <v>0</v>
      </c>
      <c r="AS320" s="53"/>
      <c r="AT320" s="53"/>
      <c r="AU320" s="53"/>
      <c r="AV320" s="53"/>
      <c r="AW320" s="85">
        <f t="shared" si="112"/>
        <v>0</v>
      </c>
    </row>
    <row r="321" spans="2:49" ht="16.25" hidden="1" customHeight="1" outlineLevel="1">
      <c r="B321" s="446"/>
      <c r="C321" s="449"/>
      <c r="D321" s="23"/>
      <c r="E321" s="23"/>
      <c r="F321" s="47"/>
      <c r="G321" s="47"/>
      <c r="H321" s="48"/>
      <c r="I321" s="84"/>
      <c r="J321" s="70"/>
      <c r="K321" s="70"/>
      <c r="L321" s="354">
        <f t="shared" si="108"/>
        <v>0</v>
      </c>
      <c r="M321" s="84"/>
      <c r="N321" s="53"/>
      <c r="O321" s="53"/>
      <c r="P321" s="4">
        <f t="shared" si="113"/>
        <v>0</v>
      </c>
      <c r="Q321" s="53"/>
      <c r="R321" s="53"/>
      <c r="S321" s="53"/>
      <c r="T321" s="4">
        <f t="shared" si="109"/>
        <v>0</v>
      </c>
      <c r="U321" s="53"/>
      <c r="V321" s="53"/>
      <c r="W321" s="53"/>
      <c r="X321" s="7">
        <f t="shared" si="110"/>
        <v>0</v>
      </c>
      <c r="Y321" s="53"/>
      <c r="Z321" s="53"/>
      <c r="AA321" s="53"/>
      <c r="AB321" s="85">
        <f t="shared" si="111"/>
        <v>0</v>
      </c>
      <c r="AC321" s="84"/>
      <c r="AD321" s="53"/>
      <c r="AE321" s="53"/>
      <c r="AF321" s="4">
        <f t="shared" si="114"/>
        <v>0</v>
      </c>
      <c r="AG321" s="53"/>
      <c r="AH321" s="53"/>
      <c r="AI321" s="53"/>
      <c r="AJ321" s="4">
        <f t="shared" si="101"/>
        <v>0</v>
      </c>
      <c r="AK321" s="53"/>
      <c r="AL321" s="53"/>
      <c r="AM321" s="53"/>
      <c r="AN321" s="7">
        <f t="shared" si="102"/>
        <v>0</v>
      </c>
      <c r="AO321" s="53"/>
      <c r="AP321" s="53"/>
      <c r="AQ321" s="53"/>
      <c r="AR321" s="85">
        <f t="shared" si="103"/>
        <v>0</v>
      </c>
      <c r="AS321" s="53"/>
      <c r="AT321" s="53"/>
      <c r="AU321" s="53"/>
      <c r="AV321" s="53"/>
      <c r="AW321" s="85">
        <f t="shared" si="112"/>
        <v>0</v>
      </c>
    </row>
    <row r="322" spans="2:49" ht="16.25" hidden="1" customHeight="1" outlineLevel="1">
      <c r="B322" s="446"/>
      <c r="C322" s="449"/>
      <c r="D322" s="23"/>
      <c r="E322" s="23"/>
      <c r="F322" s="47"/>
      <c r="G322" s="47"/>
      <c r="H322" s="48"/>
      <c r="I322" s="84"/>
      <c r="J322" s="70"/>
      <c r="K322" s="70"/>
      <c r="L322" s="354">
        <f t="shared" si="108"/>
        <v>0</v>
      </c>
      <c r="M322" s="84"/>
      <c r="N322" s="53"/>
      <c r="O322" s="53"/>
      <c r="P322" s="4">
        <f t="shared" si="113"/>
        <v>0</v>
      </c>
      <c r="Q322" s="53"/>
      <c r="R322" s="53"/>
      <c r="S322" s="53"/>
      <c r="T322" s="4">
        <f t="shared" si="109"/>
        <v>0</v>
      </c>
      <c r="U322" s="53"/>
      <c r="V322" s="53"/>
      <c r="W322" s="53"/>
      <c r="X322" s="7">
        <f t="shared" si="110"/>
        <v>0</v>
      </c>
      <c r="Y322" s="53"/>
      <c r="Z322" s="53"/>
      <c r="AA322" s="53"/>
      <c r="AB322" s="85">
        <f t="shared" si="111"/>
        <v>0</v>
      </c>
      <c r="AC322" s="84"/>
      <c r="AD322" s="53"/>
      <c r="AE322" s="53"/>
      <c r="AF322" s="4">
        <f t="shared" si="114"/>
        <v>0</v>
      </c>
      <c r="AG322" s="53"/>
      <c r="AH322" s="53"/>
      <c r="AI322" s="53"/>
      <c r="AJ322" s="4">
        <f t="shared" si="101"/>
        <v>0</v>
      </c>
      <c r="AK322" s="53"/>
      <c r="AL322" s="53"/>
      <c r="AM322" s="53"/>
      <c r="AN322" s="7">
        <f t="shared" si="102"/>
        <v>0</v>
      </c>
      <c r="AO322" s="53"/>
      <c r="AP322" s="53"/>
      <c r="AQ322" s="53"/>
      <c r="AR322" s="85">
        <f t="shared" si="103"/>
        <v>0</v>
      </c>
      <c r="AS322" s="53"/>
      <c r="AT322" s="53"/>
      <c r="AU322" s="53"/>
      <c r="AV322" s="53"/>
      <c r="AW322" s="85">
        <f t="shared" si="112"/>
        <v>0</v>
      </c>
    </row>
    <row r="323" spans="2:49" ht="16.25" hidden="1" customHeight="1" outlineLevel="1">
      <c r="B323" s="446"/>
      <c r="C323" s="449"/>
      <c r="D323" s="23"/>
      <c r="E323" s="23"/>
      <c r="F323" s="47"/>
      <c r="G323" s="47"/>
      <c r="H323" s="48"/>
      <c r="I323" s="84"/>
      <c r="J323" s="70"/>
      <c r="K323" s="70"/>
      <c r="L323" s="354">
        <f t="shared" si="108"/>
        <v>0</v>
      </c>
      <c r="M323" s="84"/>
      <c r="N323" s="53"/>
      <c r="O323" s="53"/>
      <c r="P323" s="4">
        <f t="shared" si="113"/>
        <v>0</v>
      </c>
      <c r="Q323" s="53"/>
      <c r="R323" s="53"/>
      <c r="S323" s="53"/>
      <c r="T323" s="4">
        <f t="shared" si="109"/>
        <v>0</v>
      </c>
      <c r="U323" s="53"/>
      <c r="V323" s="53"/>
      <c r="W323" s="53"/>
      <c r="X323" s="7">
        <f t="shared" si="110"/>
        <v>0</v>
      </c>
      <c r="Y323" s="53"/>
      <c r="Z323" s="53"/>
      <c r="AA323" s="53"/>
      <c r="AB323" s="85">
        <f t="shared" si="111"/>
        <v>0</v>
      </c>
      <c r="AC323" s="84"/>
      <c r="AD323" s="53"/>
      <c r="AE323" s="53"/>
      <c r="AF323" s="4">
        <f t="shared" si="114"/>
        <v>0</v>
      </c>
      <c r="AG323" s="53"/>
      <c r="AH323" s="53"/>
      <c r="AI323" s="53"/>
      <c r="AJ323" s="4">
        <f t="shared" si="101"/>
        <v>0</v>
      </c>
      <c r="AK323" s="53"/>
      <c r="AL323" s="53"/>
      <c r="AM323" s="53"/>
      <c r="AN323" s="7">
        <f t="shared" si="102"/>
        <v>0</v>
      </c>
      <c r="AO323" s="53"/>
      <c r="AP323" s="53"/>
      <c r="AQ323" s="53"/>
      <c r="AR323" s="85">
        <f t="shared" si="103"/>
        <v>0</v>
      </c>
      <c r="AS323" s="53"/>
      <c r="AT323" s="53"/>
      <c r="AU323" s="53"/>
      <c r="AV323" s="53"/>
      <c r="AW323" s="85">
        <f t="shared" si="112"/>
        <v>0</v>
      </c>
    </row>
    <row r="324" spans="2:49" ht="16.25" hidden="1" customHeight="1" outlineLevel="1">
      <c r="B324" s="446"/>
      <c r="C324" s="449"/>
      <c r="D324" s="23"/>
      <c r="E324" s="23"/>
      <c r="F324" s="47"/>
      <c r="G324" s="47"/>
      <c r="H324" s="48"/>
      <c r="I324" s="84"/>
      <c r="J324" s="70"/>
      <c r="K324" s="70"/>
      <c r="L324" s="354">
        <f t="shared" si="108"/>
        <v>0</v>
      </c>
      <c r="M324" s="84"/>
      <c r="N324" s="53"/>
      <c r="O324" s="53"/>
      <c r="P324" s="4">
        <f t="shared" si="113"/>
        <v>0</v>
      </c>
      <c r="Q324" s="53"/>
      <c r="R324" s="53"/>
      <c r="S324" s="53"/>
      <c r="T324" s="4">
        <f t="shared" si="109"/>
        <v>0</v>
      </c>
      <c r="U324" s="53"/>
      <c r="V324" s="53"/>
      <c r="W324" s="53"/>
      <c r="X324" s="7">
        <f t="shared" si="110"/>
        <v>0</v>
      </c>
      <c r="Y324" s="53"/>
      <c r="Z324" s="53"/>
      <c r="AA324" s="53"/>
      <c r="AB324" s="85">
        <f t="shared" si="111"/>
        <v>0</v>
      </c>
      <c r="AC324" s="84"/>
      <c r="AD324" s="53"/>
      <c r="AE324" s="53"/>
      <c r="AF324" s="4">
        <f t="shared" si="114"/>
        <v>0</v>
      </c>
      <c r="AG324" s="53"/>
      <c r="AH324" s="53"/>
      <c r="AI324" s="53"/>
      <c r="AJ324" s="4">
        <f t="shared" si="101"/>
        <v>0</v>
      </c>
      <c r="AK324" s="53"/>
      <c r="AL324" s="53"/>
      <c r="AM324" s="53"/>
      <c r="AN324" s="7">
        <f t="shared" si="102"/>
        <v>0</v>
      </c>
      <c r="AO324" s="53"/>
      <c r="AP324" s="53"/>
      <c r="AQ324" s="53"/>
      <c r="AR324" s="85">
        <f t="shared" si="103"/>
        <v>0</v>
      </c>
      <c r="AS324" s="53"/>
      <c r="AT324" s="53"/>
      <c r="AU324" s="53"/>
      <c r="AV324" s="53"/>
      <c r="AW324" s="85">
        <f t="shared" si="112"/>
        <v>0</v>
      </c>
    </row>
    <row r="325" spans="2:49" ht="16.25" hidden="1" customHeight="1" outlineLevel="1">
      <c r="B325" s="446"/>
      <c r="C325" s="449"/>
      <c r="D325" s="23"/>
      <c r="E325" s="23"/>
      <c r="F325" s="47"/>
      <c r="G325" s="47"/>
      <c r="H325" s="48"/>
      <c r="I325" s="84"/>
      <c r="J325" s="70"/>
      <c r="K325" s="70"/>
      <c r="L325" s="354">
        <f t="shared" si="108"/>
        <v>0</v>
      </c>
      <c r="M325" s="84"/>
      <c r="N325" s="53"/>
      <c r="O325" s="53"/>
      <c r="P325" s="4">
        <f t="shared" si="113"/>
        <v>0</v>
      </c>
      <c r="Q325" s="53"/>
      <c r="R325" s="53"/>
      <c r="S325" s="53"/>
      <c r="T325" s="4">
        <f t="shared" si="109"/>
        <v>0</v>
      </c>
      <c r="U325" s="53"/>
      <c r="V325" s="53"/>
      <c r="W325" s="53"/>
      <c r="X325" s="7">
        <f t="shared" si="110"/>
        <v>0</v>
      </c>
      <c r="Y325" s="53"/>
      <c r="Z325" s="53"/>
      <c r="AA325" s="53"/>
      <c r="AB325" s="85">
        <f t="shared" si="111"/>
        <v>0</v>
      </c>
      <c r="AC325" s="84"/>
      <c r="AD325" s="53"/>
      <c r="AE325" s="53"/>
      <c r="AF325" s="4">
        <f t="shared" si="114"/>
        <v>0</v>
      </c>
      <c r="AG325" s="53"/>
      <c r="AH325" s="53"/>
      <c r="AI325" s="53"/>
      <c r="AJ325" s="4">
        <f t="shared" si="101"/>
        <v>0</v>
      </c>
      <c r="AK325" s="53"/>
      <c r="AL325" s="53"/>
      <c r="AM325" s="53"/>
      <c r="AN325" s="7">
        <f t="shared" si="102"/>
        <v>0</v>
      </c>
      <c r="AO325" s="53"/>
      <c r="AP325" s="53"/>
      <c r="AQ325" s="53"/>
      <c r="AR325" s="85">
        <f t="shared" si="103"/>
        <v>0</v>
      </c>
      <c r="AS325" s="53"/>
      <c r="AT325" s="53"/>
      <c r="AU325" s="53"/>
      <c r="AV325" s="53"/>
      <c r="AW325" s="85">
        <f t="shared" si="112"/>
        <v>0</v>
      </c>
    </row>
    <row r="326" spans="2:49" ht="16.25" hidden="1" customHeight="1" outlineLevel="1">
      <c r="B326" s="446"/>
      <c r="C326" s="449"/>
      <c r="D326" s="23"/>
      <c r="E326" s="23"/>
      <c r="F326" s="47"/>
      <c r="G326" s="47"/>
      <c r="H326" s="48"/>
      <c r="I326" s="84"/>
      <c r="J326" s="70"/>
      <c r="K326" s="70"/>
      <c r="L326" s="354">
        <f t="shared" si="108"/>
        <v>0</v>
      </c>
      <c r="M326" s="84"/>
      <c r="N326" s="53"/>
      <c r="O326" s="53"/>
      <c r="P326" s="4">
        <f t="shared" si="113"/>
        <v>0</v>
      </c>
      <c r="Q326" s="53"/>
      <c r="R326" s="53"/>
      <c r="S326" s="53"/>
      <c r="T326" s="4">
        <f t="shared" si="109"/>
        <v>0</v>
      </c>
      <c r="U326" s="53"/>
      <c r="V326" s="53"/>
      <c r="W326" s="53"/>
      <c r="X326" s="7">
        <f t="shared" si="110"/>
        <v>0</v>
      </c>
      <c r="Y326" s="53"/>
      <c r="Z326" s="53"/>
      <c r="AA326" s="53"/>
      <c r="AB326" s="85">
        <f t="shared" si="111"/>
        <v>0</v>
      </c>
      <c r="AC326" s="84"/>
      <c r="AD326" s="53"/>
      <c r="AE326" s="53"/>
      <c r="AF326" s="4">
        <f t="shared" si="114"/>
        <v>0</v>
      </c>
      <c r="AG326" s="53"/>
      <c r="AH326" s="53"/>
      <c r="AI326" s="53"/>
      <c r="AJ326" s="4">
        <f t="shared" si="101"/>
        <v>0</v>
      </c>
      <c r="AK326" s="53"/>
      <c r="AL326" s="53"/>
      <c r="AM326" s="53"/>
      <c r="AN326" s="7">
        <f t="shared" si="102"/>
        <v>0</v>
      </c>
      <c r="AO326" s="53"/>
      <c r="AP326" s="53"/>
      <c r="AQ326" s="53"/>
      <c r="AR326" s="85">
        <f t="shared" si="103"/>
        <v>0</v>
      </c>
      <c r="AS326" s="53"/>
      <c r="AT326" s="53"/>
      <c r="AU326" s="53"/>
      <c r="AV326" s="53"/>
      <c r="AW326" s="85">
        <f t="shared" si="112"/>
        <v>0</v>
      </c>
    </row>
    <row r="327" spans="2:49" ht="16.25" hidden="1" customHeight="1" outlineLevel="1">
      <c r="B327" s="446"/>
      <c r="C327" s="449"/>
      <c r="D327" s="23"/>
      <c r="E327" s="23"/>
      <c r="F327" s="47"/>
      <c r="G327" s="47"/>
      <c r="H327" s="48"/>
      <c r="I327" s="84"/>
      <c r="J327" s="70"/>
      <c r="K327" s="70"/>
      <c r="L327" s="354">
        <f t="shared" si="108"/>
        <v>0</v>
      </c>
      <c r="M327" s="84"/>
      <c r="N327" s="53"/>
      <c r="O327" s="53"/>
      <c r="P327" s="4">
        <f t="shared" si="113"/>
        <v>0</v>
      </c>
      <c r="Q327" s="53"/>
      <c r="R327" s="53"/>
      <c r="S327" s="53"/>
      <c r="T327" s="4">
        <f t="shared" si="109"/>
        <v>0</v>
      </c>
      <c r="U327" s="53"/>
      <c r="V327" s="53"/>
      <c r="W327" s="53"/>
      <c r="X327" s="7">
        <f t="shared" si="110"/>
        <v>0</v>
      </c>
      <c r="Y327" s="53"/>
      <c r="Z327" s="53"/>
      <c r="AA327" s="53"/>
      <c r="AB327" s="85">
        <f t="shared" si="111"/>
        <v>0</v>
      </c>
      <c r="AC327" s="84"/>
      <c r="AD327" s="53"/>
      <c r="AE327" s="53"/>
      <c r="AF327" s="4">
        <f t="shared" si="114"/>
        <v>0</v>
      </c>
      <c r="AG327" s="53"/>
      <c r="AH327" s="53"/>
      <c r="AI327" s="53"/>
      <c r="AJ327" s="4">
        <f t="shared" si="101"/>
        <v>0</v>
      </c>
      <c r="AK327" s="53"/>
      <c r="AL327" s="53"/>
      <c r="AM327" s="53"/>
      <c r="AN327" s="7">
        <f t="shared" si="102"/>
        <v>0</v>
      </c>
      <c r="AO327" s="53"/>
      <c r="AP327" s="53"/>
      <c r="AQ327" s="53"/>
      <c r="AR327" s="85">
        <f t="shared" si="103"/>
        <v>0</v>
      </c>
      <c r="AS327" s="53"/>
      <c r="AT327" s="53"/>
      <c r="AU327" s="53"/>
      <c r="AV327" s="53"/>
      <c r="AW327" s="85">
        <f t="shared" si="112"/>
        <v>0</v>
      </c>
    </row>
    <row r="328" spans="2:49" ht="16.25" hidden="1" customHeight="1" outlineLevel="1">
      <c r="B328" s="446"/>
      <c r="C328" s="449"/>
      <c r="D328" s="23"/>
      <c r="E328" s="23"/>
      <c r="F328" s="47"/>
      <c r="G328" s="47"/>
      <c r="H328" s="48"/>
      <c r="I328" s="84"/>
      <c r="J328" s="70"/>
      <c r="K328" s="70"/>
      <c r="L328" s="354">
        <f t="shared" si="108"/>
        <v>0</v>
      </c>
      <c r="M328" s="84"/>
      <c r="N328" s="53"/>
      <c r="O328" s="53"/>
      <c r="P328" s="4">
        <f t="shared" si="113"/>
        <v>0</v>
      </c>
      <c r="Q328" s="53"/>
      <c r="R328" s="53"/>
      <c r="S328" s="53"/>
      <c r="T328" s="4">
        <f t="shared" si="109"/>
        <v>0</v>
      </c>
      <c r="U328" s="53"/>
      <c r="V328" s="53"/>
      <c r="W328" s="53"/>
      <c r="X328" s="7">
        <f t="shared" si="110"/>
        <v>0</v>
      </c>
      <c r="Y328" s="53"/>
      <c r="Z328" s="53"/>
      <c r="AA328" s="53"/>
      <c r="AB328" s="85">
        <f t="shared" si="111"/>
        <v>0</v>
      </c>
      <c r="AC328" s="84"/>
      <c r="AD328" s="53"/>
      <c r="AE328" s="53"/>
      <c r="AF328" s="4">
        <f t="shared" si="114"/>
        <v>0</v>
      </c>
      <c r="AG328" s="53"/>
      <c r="AH328" s="53"/>
      <c r="AI328" s="53"/>
      <c r="AJ328" s="4">
        <f t="shared" si="101"/>
        <v>0</v>
      </c>
      <c r="AK328" s="53"/>
      <c r="AL328" s="53"/>
      <c r="AM328" s="53"/>
      <c r="AN328" s="7">
        <f t="shared" si="102"/>
        <v>0</v>
      </c>
      <c r="AO328" s="53"/>
      <c r="AP328" s="53"/>
      <c r="AQ328" s="53"/>
      <c r="AR328" s="85">
        <f t="shared" si="103"/>
        <v>0</v>
      </c>
      <c r="AS328" s="53"/>
      <c r="AT328" s="53"/>
      <c r="AU328" s="53"/>
      <c r="AV328" s="53"/>
      <c r="AW328" s="85">
        <f t="shared" si="112"/>
        <v>0</v>
      </c>
    </row>
    <row r="329" spans="2:49" ht="16.25" hidden="1" customHeight="1" outlineLevel="1">
      <c r="B329" s="446"/>
      <c r="C329" s="449"/>
      <c r="D329" s="23"/>
      <c r="E329" s="23"/>
      <c r="F329" s="47"/>
      <c r="G329" s="47"/>
      <c r="H329" s="48"/>
      <c r="I329" s="84"/>
      <c r="J329" s="70"/>
      <c r="K329" s="70"/>
      <c r="L329" s="354">
        <f t="shared" si="108"/>
        <v>0</v>
      </c>
      <c r="M329" s="84"/>
      <c r="N329" s="53"/>
      <c r="O329" s="53"/>
      <c r="P329" s="4">
        <f t="shared" si="113"/>
        <v>0</v>
      </c>
      <c r="Q329" s="53"/>
      <c r="R329" s="53"/>
      <c r="S329" s="53"/>
      <c r="T329" s="4">
        <f t="shared" si="109"/>
        <v>0</v>
      </c>
      <c r="U329" s="53"/>
      <c r="V329" s="53"/>
      <c r="W329" s="53"/>
      <c r="X329" s="7">
        <f t="shared" si="110"/>
        <v>0</v>
      </c>
      <c r="Y329" s="53"/>
      <c r="Z329" s="53"/>
      <c r="AA329" s="53"/>
      <c r="AB329" s="85">
        <f t="shared" si="111"/>
        <v>0</v>
      </c>
      <c r="AC329" s="84"/>
      <c r="AD329" s="53"/>
      <c r="AE329" s="53"/>
      <c r="AF329" s="4">
        <f t="shared" si="114"/>
        <v>0</v>
      </c>
      <c r="AG329" s="53"/>
      <c r="AH329" s="53"/>
      <c r="AI329" s="53"/>
      <c r="AJ329" s="4">
        <f t="shared" si="101"/>
        <v>0</v>
      </c>
      <c r="AK329" s="53"/>
      <c r="AL329" s="53"/>
      <c r="AM329" s="53"/>
      <c r="AN329" s="7">
        <f t="shared" si="102"/>
        <v>0</v>
      </c>
      <c r="AO329" s="53"/>
      <c r="AP329" s="53"/>
      <c r="AQ329" s="53"/>
      <c r="AR329" s="85">
        <f t="shared" si="103"/>
        <v>0</v>
      </c>
      <c r="AS329" s="53"/>
      <c r="AT329" s="53"/>
      <c r="AU329" s="53"/>
      <c r="AV329" s="53"/>
      <c r="AW329" s="85">
        <f t="shared" si="112"/>
        <v>0</v>
      </c>
    </row>
    <row r="330" spans="2:49" ht="16.25" hidden="1" customHeight="1" outlineLevel="1">
      <c r="B330" s="446"/>
      <c r="C330" s="449"/>
      <c r="D330" s="23"/>
      <c r="E330" s="23"/>
      <c r="F330" s="47"/>
      <c r="G330" s="47"/>
      <c r="H330" s="48"/>
      <c r="I330" s="84"/>
      <c r="J330" s="70"/>
      <c r="K330" s="70"/>
      <c r="L330" s="354">
        <f t="shared" si="108"/>
        <v>0</v>
      </c>
      <c r="M330" s="84"/>
      <c r="N330" s="53"/>
      <c r="O330" s="53"/>
      <c r="P330" s="4">
        <f t="shared" si="113"/>
        <v>0</v>
      </c>
      <c r="Q330" s="53"/>
      <c r="R330" s="53"/>
      <c r="S330" s="53"/>
      <c r="T330" s="4">
        <f t="shared" si="109"/>
        <v>0</v>
      </c>
      <c r="U330" s="53"/>
      <c r="V330" s="53"/>
      <c r="W330" s="53"/>
      <c r="X330" s="7">
        <f t="shared" si="110"/>
        <v>0</v>
      </c>
      <c r="Y330" s="53"/>
      <c r="Z330" s="53"/>
      <c r="AA330" s="53"/>
      <c r="AB330" s="85">
        <f t="shared" si="111"/>
        <v>0</v>
      </c>
      <c r="AC330" s="84"/>
      <c r="AD330" s="53"/>
      <c r="AE330" s="53"/>
      <c r="AF330" s="4">
        <f t="shared" si="114"/>
        <v>0</v>
      </c>
      <c r="AG330" s="53"/>
      <c r="AH330" s="53"/>
      <c r="AI330" s="53"/>
      <c r="AJ330" s="4">
        <f t="shared" si="101"/>
        <v>0</v>
      </c>
      <c r="AK330" s="53"/>
      <c r="AL330" s="53"/>
      <c r="AM330" s="53"/>
      <c r="AN330" s="7">
        <f t="shared" si="102"/>
        <v>0</v>
      </c>
      <c r="AO330" s="53"/>
      <c r="AP330" s="53"/>
      <c r="AQ330" s="53"/>
      <c r="AR330" s="85">
        <f t="shared" si="103"/>
        <v>0</v>
      </c>
      <c r="AS330" s="53"/>
      <c r="AT330" s="53"/>
      <c r="AU330" s="53"/>
      <c r="AV330" s="53"/>
      <c r="AW330" s="85">
        <f t="shared" si="112"/>
        <v>0</v>
      </c>
    </row>
    <row r="331" spans="2:49" ht="16.25" hidden="1" customHeight="1" outlineLevel="1">
      <c r="B331" s="446"/>
      <c r="C331" s="449"/>
      <c r="D331" s="23"/>
      <c r="E331" s="23"/>
      <c r="F331" s="47"/>
      <c r="G331" s="47"/>
      <c r="H331" s="48"/>
      <c r="I331" s="84"/>
      <c r="J331" s="70"/>
      <c r="K331" s="70"/>
      <c r="L331" s="354">
        <f t="shared" si="108"/>
        <v>0</v>
      </c>
      <c r="M331" s="84"/>
      <c r="N331" s="53"/>
      <c r="O331" s="53"/>
      <c r="P331" s="4">
        <f t="shared" si="113"/>
        <v>0</v>
      </c>
      <c r="Q331" s="53"/>
      <c r="R331" s="53"/>
      <c r="S331" s="53"/>
      <c r="T331" s="4">
        <f t="shared" si="109"/>
        <v>0</v>
      </c>
      <c r="U331" s="53"/>
      <c r="V331" s="53"/>
      <c r="W331" s="53"/>
      <c r="X331" s="7">
        <f t="shared" si="110"/>
        <v>0</v>
      </c>
      <c r="Y331" s="53"/>
      <c r="Z331" s="53"/>
      <c r="AA331" s="53"/>
      <c r="AB331" s="85">
        <f t="shared" si="111"/>
        <v>0</v>
      </c>
      <c r="AC331" s="84"/>
      <c r="AD331" s="53"/>
      <c r="AE331" s="53"/>
      <c r="AF331" s="4">
        <f t="shared" si="114"/>
        <v>0</v>
      </c>
      <c r="AG331" s="53"/>
      <c r="AH331" s="53"/>
      <c r="AI331" s="53"/>
      <c r="AJ331" s="4">
        <f t="shared" si="101"/>
        <v>0</v>
      </c>
      <c r="AK331" s="53"/>
      <c r="AL331" s="53"/>
      <c r="AM331" s="53"/>
      <c r="AN331" s="7">
        <f t="shared" si="102"/>
        <v>0</v>
      </c>
      <c r="AO331" s="53"/>
      <c r="AP331" s="53"/>
      <c r="AQ331" s="53"/>
      <c r="AR331" s="85">
        <f t="shared" si="103"/>
        <v>0</v>
      </c>
      <c r="AS331" s="53"/>
      <c r="AT331" s="53"/>
      <c r="AU331" s="53"/>
      <c r="AV331" s="53"/>
      <c r="AW331" s="85">
        <f t="shared" si="112"/>
        <v>0</v>
      </c>
    </row>
    <row r="332" spans="2:49" ht="16.25" hidden="1" customHeight="1" outlineLevel="1">
      <c r="B332" s="446"/>
      <c r="C332" s="449"/>
      <c r="D332" s="23"/>
      <c r="E332" s="23"/>
      <c r="F332" s="47"/>
      <c r="G332" s="47"/>
      <c r="H332" s="48"/>
      <c r="I332" s="84"/>
      <c r="J332" s="70"/>
      <c r="K332" s="70"/>
      <c r="L332" s="354">
        <f t="shared" si="108"/>
        <v>0</v>
      </c>
      <c r="M332" s="84"/>
      <c r="N332" s="53"/>
      <c r="O332" s="53"/>
      <c r="P332" s="4">
        <f t="shared" si="113"/>
        <v>0</v>
      </c>
      <c r="Q332" s="53"/>
      <c r="R332" s="53"/>
      <c r="S332" s="53"/>
      <c r="T332" s="4">
        <f t="shared" si="109"/>
        <v>0</v>
      </c>
      <c r="U332" s="53"/>
      <c r="V332" s="53"/>
      <c r="W332" s="53"/>
      <c r="X332" s="7">
        <f t="shared" si="110"/>
        <v>0</v>
      </c>
      <c r="Y332" s="53"/>
      <c r="Z332" s="53"/>
      <c r="AA332" s="53"/>
      <c r="AB332" s="85">
        <f t="shared" si="111"/>
        <v>0</v>
      </c>
      <c r="AC332" s="84"/>
      <c r="AD332" s="53"/>
      <c r="AE332" s="53"/>
      <c r="AF332" s="4">
        <f t="shared" si="114"/>
        <v>0</v>
      </c>
      <c r="AG332" s="53"/>
      <c r="AH332" s="53"/>
      <c r="AI332" s="53"/>
      <c r="AJ332" s="4">
        <f t="shared" si="101"/>
        <v>0</v>
      </c>
      <c r="AK332" s="53"/>
      <c r="AL332" s="53"/>
      <c r="AM332" s="53"/>
      <c r="AN332" s="7">
        <f t="shared" si="102"/>
        <v>0</v>
      </c>
      <c r="AO332" s="53"/>
      <c r="AP332" s="53"/>
      <c r="AQ332" s="53"/>
      <c r="AR332" s="85">
        <f t="shared" si="103"/>
        <v>0</v>
      </c>
      <c r="AS332" s="53"/>
      <c r="AT332" s="53"/>
      <c r="AU332" s="53"/>
      <c r="AV332" s="53"/>
      <c r="AW332" s="85">
        <f t="shared" si="112"/>
        <v>0</v>
      </c>
    </row>
    <row r="333" spans="2:49" ht="16.25" hidden="1" customHeight="1" outlineLevel="1">
      <c r="B333" s="446"/>
      <c r="C333" s="449"/>
      <c r="D333" s="23"/>
      <c r="E333" s="23"/>
      <c r="F333" s="47"/>
      <c r="G333" s="47"/>
      <c r="H333" s="48"/>
      <c r="I333" s="84"/>
      <c r="J333" s="70"/>
      <c r="K333" s="70"/>
      <c r="L333" s="354">
        <f t="shared" si="108"/>
        <v>0</v>
      </c>
      <c r="M333" s="84"/>
      <c r="N333" s="53"/>
      <c r="O333" s="53"/>
      <c r="P333" s="4">
        <f t="shared" si="113"/>
        <v>0</v>
      </c>
      <c r="Q333" s="53"/>
      <c r="R333" s="53"/>
      <c r="S333" s="53"/>
      <c r="T333" s="4">
        <f t="shared" si="109"/>
        <v>0</v>
      </c>
      <c r="U333" s="53"/>
      <c r="V333" s="53"/>
      <c r="W333" s="53"/>
      <c r="X333" s="7">
        <f t="shared" si="110"/>
        <v>0</v>
      </c>
      <c r="Y333" s="53"/>
      <c r="Z333" s="53"/>
      <c r="AA333" s="53"/>
      <c r="AB333" s="85">
        <f t="shared" si="111"/>
        <v>0</v>
      </c>
      <c r="AC333" s="84"/>
      <c r="AD333" s="53"/>
      <c r="AE333" s="53"/>
      <c r="AF333" s="4">
        <f t="shared" si="114"/>
        <v>0</v>
      </c>
      <c r="AG333" s="53"/>
      <c r="AH333" s="53"/>
      <c r="AI333" s="53"/>
      <c r="AJ333" s="4">
        <f t="shared" si="101"/>
        <v>0</v>
      </c>
      <c r="AK333" s="53"/>
      <c r="AL333" s="53"/>
      <c r="AM333" s="53"/>
      <c r="AN333" s="7">
        <f t="shared" si="102"/>
        <v>0</v>
      </c>
      <c r="AO333" s="53"/>
      <c r="AP333" s="53"/>
      <c r="AQ333" s="53"/>
      <c r="AR333" s="85">
        <f t="shared" si="103"/>
        <v>0</v>
      </c>
      <c r="AS333" s="53"/>
      <c r="AT333" s="53"/>
      <c r="AU333" s="53"/>
      <c r="AV333" s="53"/>
      <c r="AW333" s="85">
        <f t="shared" si="112"/>
        <v>0</v>
      </c>
    </row>
    <row r="334" spans="2:49" ht="16.25" hidden="1" customHeight="1" outlineLevel="1">
      <c r="B334" s="446"/>
      <c r="C334" s="449"/>
      <c r="D334" s="23"/>
      <c r="E334" s="23"/>
      <c r="F334" s="47"/>
      <c r="G334" s="47"/>
      <c r="H334" s="48"/>
      <c r="I334" s="84"/>
      <c r="J334" s="70"/>
      <c r="K334" s="70"/>
      <c r="L334" s="354">
        <f t="shared" si="108"/>
        <v>0</v>
      </c>
      <c r="M334" s="84"/>
      <c r="N334" s="53"/>
      <c r="O334" s="53"/>
      <c r="P334" s="4">
        <f t="shared" si="113"/>
        <v>0</v>
      </c>
      <c r="Q334" s="53"/>
      <c r="R334" s="53"/>
      <c r="S334" s="53"/>
      <c r="T334" s="4">
        <f t="shared" si="109"/>
        <v>0</v>
      </c>
      <c r="U334" s="53"/>
      <c r="V334" s="53"/>
      <c r="W334" s="53"/>
      <c r="X334" s="7">
        <f t="shared" si="110"/>
        <v>0</v>
      </c>
      <c r="Y334" s="53"/>
      <c r="Z334" s="53"/>
      <c r="AA334" s="53"/>
      <c r="AB334" s="85">
        <f t="shared" si="111"/>
        <v>0</v>
      </c>
      <c r="AC334" s="84"/>
      <c r="AD334" s="53"/>
      <c r="AE334" s="53"/>
      <c r="AF334" s="4">
        <f t="shared" si="114"/>
        <v>0</v>
      </c>
      <c r="AG334" s="53"/>
      <c r="AH334" s="53"/>
      <c r="AI334" s="53"/>
      <c r="AJ334" s="4">
        <f t="shared" si="101"/>
        <v>0</v>
      </c>
      <c r="AK334" s="53"/>
      <c r="AL334" s="53"/>
      <c r="AM334" s="53"/>
      <c r="AN334" s="7">
        <f t="shared" si="102"/>
        <v>0</v>
      </c>
      <c r="AO334" s="53"/>
      <c r="AP334" s="53"/>
      <c r="AQ334" s="53"/>
      <c r="AR334" s="85">
        <f t="shared" si="103"/>
        <v>0</v>
      </c>
      <c r="AS334" s="53"/>
      <c r="AT334" s="53"/>
      <c r="AU334" s="53"/>
      <c r="AV334" s="53"/>
      <c r="AW334" s="85">
        <f t="shared" si="112"/>
        <v>0</v>
      </c>
    </row>
    <row r="335" spans="2:49" ht="16.25" hidden="1" customHeight="1" outlineLevel="1">
      <c r="B335" s="446"/>
      <c r="C335" s="449"/>
      <c r="D335" s="23"/>
      <c r="E335" s="23"/>
      <c r="F335" s="47"/>
      <c r="G335" s="47"/>
      <c r="H335" s="48"/>
      <c r="I335" s="84"/>
      <c r="J335" s="70"/>
      <c r="K335" s="70"/>
      <c r="L335" s="354">
        <f t="shared" si="108"/>
        <v>0</v>
      </c>
      <c r="M335" s="84"/>
      <c r="N335" s="53"/>
      <c r="O335" s="53"/>
      <c r="P335" s="4">
        <f t="shared" si="113"/>
        <v>0</v>
      </c>
      <c r="Q335" s="53"/>
      <c r="R335" s="53"/>
      <c r="S335" s="53"/>
      <c r="T335" s="4">
        <f t="shared" si="109"/>
        <v>0</v>
      </c>
      <c r="U335" s="53"/>
      <c r="V335" s="53"/>
      <c r="W335" s="53"/>
      <c r="X335" s="7">
        <f t="shared" si="110"/>
        <v>0</v>
      </c>
      <c r="Y335" s="53"/>
      <c r="Z335" s="53"/>
      <c r="AA335" s="53"/>
      <c r="AB335" s="85">
        <f t="shared" si="111"/>
        <v>0</v>
      </c>
      <c r="AC335" s="84"/>
      <c r="AD335" s="53"/>
      <c r="AE335" s="53"/>
      <c r="AF335" s="4">
        <f t="shared" si="114"/>
        <v>0</v>
      </c>
      <c r="AG335" s="53"/>
      <c r="AH335" s="53"/>
      <c r="AI335" s="53"/>
      <c r="AJ335" s="4">
        <f t="shared" si="101"/>
        <v>0</v>
      </c>
      <c r="AK335" s="53"/>
      <c r="AL335" s="53"/>
      <c r="AM335" s="53"/>
      <c r="AN335" s="7">
        <f t="shared" si="102"/>
        <v>0</v>
      </c>
      <c r="AO335" s="53"/>
      <c r="AP335" s="53"/>
      <c r="AQ335" s="53"/>
      <c r="AR335" s="85">
        <f t="shared" si="103"/>
        <v>0</v>
      </c>
      <c r="AS335" s="53"/>
      <c r="AT335" s="53"/>
      <c r="AU335" s="53"/>
      <c r="AV335" s="53"/>
      <c r="AW335" s="85">
        <f t="shared" si="112"/>
        <v>0</v>
      </c>
    </row>
    <row r="336" spans="2:49" ht="16.25" hidden="1" customHeight="1" outlineLevel="1">
      <c r="B336" s="446"/>
      <c r="C336" s="449"/>
      <c r="D336" s="23"/>
      <c r="E336" s="23"/>
      <c r="F336" s="47"/>
      <c r="G336" s="47"/>
      <c r="H336" s="48"/>
      <c r="I336" s="84"/>
      <c r="J336" s="70"/>
      <c r="K336" s="70"/>
      <c r="L336" s="354">
        <f t="shared" si="108"/>
        <v>0</v>
      </c>
      <c r="M336" s="84"/>
      <c r="N336" s="53"/>
      <c r="O336" s="53"/>
      <c r="P336" s="4">
        <f t="shared" si="113"/>
        <v>0</v>
      </c>
      <c r="Q336" s="53"/>
      <c r="R336" s="53"/>
      <c r="S336" s="53"/>
      <c r="T336" s="4">
        <f t="shared" si="109"/>
        <v>0</v>
      </c>
      <c r="U336" s="53"/>
      <c r="V336" s="53"/>
      <c r="W336" s="53"/>
      <c r="X336" s="7">
        <f t="shared" si="110"/>
        <v>0</v>
      </c>
      <c r="Y336" s="53"/>
      <c r="Z336" s="53"/>
      <c r="AA336" s="53"/>
      <c r="AB336" s="85">
        <f t="shared" si="111"/>
        <v>0</v>
      </c>
      <c r="AC336" s="84"/>
      <c r="AD336" s="53"/>
      <c r="AE336" s="53"/>
      <c r="AF336" s="4">
        <f t="shared" si="114"/>
        <v>0</v>
      </c>
      <c r="AG336" s="53"/>
      <c r="AH336" s="53"/>
      <c r="AI336" s="53"/>
      <c r="AJ336" s="4">
        <f t="shared" si="101"/>
        <v>0</v>
      </c>
      <c r="AK336" s="53"/>
      <c r="AL336" s="53"/>
      <c r="AM336" s="53"/>
      <c r="AN336" s="7">
        <f t="shared" si="102"/>
        <v>0</v>
      </c>
      <c r="AO336" s="53"/>
      <c r="AP336" s="53"/>
      <c r="AQ336" s="53"/>
      <c r="AR336" s="85">
        <f t="shared" si="103"/>
        <v>0</v>
      </c>
      <c r="AS336" s="53"/>
      <c r="AT336" s="53"/>
      <c r="AU336" s="53"/>
      <c r="AV336" s="53"/>
      <c r="AW336" s="85">
        <f t="shared" si="112"/>
        <v>0</v>
      </c>
    </row>
    <row r="337" spans="2:49" ht="16.25" hidden="1" customHeight="1" outlineLevel="1">
      <c r="B337" s="446"/>
      <c r="C337" s="449"/>
      <c r="D337" s="23"/>
      <c r="E337" s="23"/>
      <c r="F337" s="47"/>
      <c r="G337" s="47"/>
      <c r="H337" s="48"/>
      <c r="I337" s="84"/>
      <c r="J337" s="70"/>
      <c r="K337" s="70"/>
      <c r="L337" s="354">
        <f t="shared" si="108"/>
        <v>0</v>
      </c>
      <c r="M337" s="84"/>
      <c r="N337" s="53"/>
      <c r="O337" s="53"/>
      <c r="P337" s="4">
        <f t="shared" si="113"/>
        <v>0</v>
      </c>
      <c r="Q337" s="53"/>
      <c r="R337" s="53"/>
      <c r="S337" s="53"/>
      <c r="T337" s="4">
        <f t="shared" si="109"/>
        <v>0</v>
      </c>
      <c r="U337" s="53"/>
      <c r="V337" s="53"/>
      <c r="W337" s="53"/>
      <c r="X337" s="7">
        <f t="shared" si="110"/>
        <v>0</v>
      </c>
      <c r="Y337" s="53"/>
      <c r="Z337" s="53"/>
      <c r="AA337" s="53"/>
      <c r="AB337" s="85">
        <f t="shared" si="111"/>
        <v>0</v>
      </c>
      <c r="AC337" s="84"/>
      <c r="AD337" s="53"/>
      <c r="AE337" s="53"/>
      <c r="AF337" s="4">
        <f t="shared" si="114"/>
        <v>0</v>
      </c>
      <c r="AG337" s="53"/>
      <c r="AH337" s="53"/>
      <c r="AI337" s="53"/>
      <c r="AJ337" s="4">
        <f t="shared" si="101"/>
        <v>0</v>
      </c>
      <c r="AK337" s="53"/>
      <c r="AL337" s="53"/>
      <c r="AM337" s="53"/>
      <c r="AN337" s="7">
        <f t="shared" si="102"/>
        <v>0</v>
      </c>
      <c r="AO337" s="53"/>
      <c r="AP337" s="53"/>
      <c r="AQ337" s="53"/>
      <c r="AR337" s="85">
        <f t="shared" si="103"/>
        <v>0</v>
      </c>
      <c r="AS337" s="53"/>
      <c r="AT337" s="53"/>
      <c r="AU337" s="53"/>
      <c r="AV337" s="53"/>
      <c r="AW337" s="85">
        <f t="shared" si="112"/>
        <v>0</v>
      </c>
    </row>
    <row r="338" spans="2:49" ht="16.25" hidden="1" customHeight="1" outlineLevel="1">
      <c r="B338" s="446"/>
      <c r="C338" s="449"/>
      <c r="D338" s="23"/>
      <c r="E338" s="23"/>
      <c r="F338" s="47"/>
      <c r="G338" s="47"/>
      <c r="H338" s="48"/>
      <c r="I338" s="84"/>
      <c r="J338" s="70"/>
      <c r="K338" s="70"/>
      <c r="L338" s="354">
        <f t="shared" si="108"/>
        <v>0</v>
      </c>
      <c r="M338" s="84"/>
      <c r="N338" s="53"/>
      <c r="O338" s="53"/>
      <c r="P338" s="4">
        <f t="shared" si="113"/>
        <v>0</v>
      </c>
      <c r="Q338" s="53"/>
      <c r="R338" s="53"/>
      <c r="S338" s="53"/>
      <c r="T338" s="4">
        <f t="shared" si="109"/>
        <v>0</v>
      </c>
      <c r="U338" s="53"/>
      <c r="V338" s="53"/>
      <c r="W338" s="53"/>
      <c r="X338" s="7">
        <f t="shared" si="110"/>
        <v>0</v>
      </c>
      <c r="Y338" s="53"/>
      <c r="Z338" s="53"/>
      <c r="AA338" s="53"/>
      <c r="AB338" s="85">
        <f t="shared" si="111"/>
        <v>0</v>
      </c>
      <c r="AC338" s="84"/>
      <c r="AD338" s="53"/>
      <c r="AE338" s="53"/>
      <c r="AF338" s="4">
        <f t="shared" si="114"/>
        <v>0</v>
      </c>
      <c r="AG338" s="53"/>
      <c r="AH338" s="53"/>
      <c r="AI338" s="53"/>
      <c r="AJ338" s="4">
        <f t="shared" si="101"/>
        <v>0</v>
      </c>
      <c r="AK338" s="53"/>
      <c r="AL338" s="53"/>
      <c r="AM338" s="53"/>
      <c r="AN338" s="7">
        <f t="shared" si="102"/>
        <v>0</v>
      </c>
      <c r="AO338" s="53"/>
      <c r="AP338" s="53"/>
      <c r="AQ338" s="53"/>
      <c r="AR338" s="85">
        <f t="shared" si="103"/>
        <v>0</v>
      </c>
      <c r="AS338" s="53"/>
      <c r="AT338" s="53"/>
      <c r="AU338" s="53"/>
      <c r="AV338" s="53"/>
      <c r="AW338" s="85">
        <f t="shared" si="112"/>
        <v>0</v>
      </c>
    </row>
    <row r="339" spans="2:49" ht="16.25" hidden="1" customHeight="1" outlineLevel="1">
      <c r="B339" s="446"/>
      <c r="C339" s="449"/>
      <c r="D339" s="23"/>
      <c r="E339" s="23"/>
      <c r="F339" s="47"/>
      <c r="G339" s="47"/>
      <c r="H339" s="48"/>
      <c r="I339" s="84"/>
      <c r="J339" s="70"/>
      <c r="K339" s="70"/>
      <c r="L339" s="354">
        <f t="shared" si="108"/>
        <v>0</v>
      </c>
      <c r="M339" s="84"/>
      <c r="N339" s="53"/>
      <c r="O339" s="53"/>
      <c r="P339" s="4">
        <f t="shared" si="113"/>
        <v>0</v>
      </c>
      <c r="Q339" s="53"/>
      <c r="R339" s="53"/>
      <c r="S339" s="53"/>
      <c r="T339" s="4">
        <f t="shared" si="109"/>
        <v>0</v>
      </c>
      <c r="U339" s="53"/>
      <c r="V339" s="53"/>
      <c r="W339" s="53"/>
      <c r="X339" s="7">
        <f t="shared" si="110"/>
        <v>0</v>
      </c>
      <c r="Y339" s="53"/>
      <c r="Z339" s="53"/>
      <c r="AA339" s="53"/>
      <c r="AB339" s="85">
        <f t="shared" si="111"/>
        <v>0</v>
      </c>
      <c r="AC339" s="84"/>
      <c r="AD339" s="53"/>
      <c r="AE339" s="53"/>
      <c r="AF339" s="4">
        <f t="shared" si="114"/>
        <v>0</v>
      </c>
      <c r="AG339" s="53"/>
      <c r="AH339" s="53"/>
      <c r="AI339" s="53"/>
      <c r="AJ339" s="4">
        <f t="shared" si="101"/>
        <v>0</v>
      </c>
      <c r="AK339" s="53"/>
      <c r="AL339" s="53"/>
      <c r="AM339" s="53"/>
      <c r="AN339" s="7">
        <f t="shared" si="102"/>
        <v>0</v>
      </c>
      <c r="AO339" s="53"/>
      <c r="AP339" s="53"/>
      <c r="AQ339" s="53"/>
      <c r="AR339" s="85">
        <f t="shared" si="103"/>
        <v>0</v>
      </c>
      <c r="AS339" s="53"/>
      <c r="AT339" s="53"/>
      <c r="AU339" s="53"/>
      <c r="AV339" s="53"/>
      <c r="AW339" s="85">
        <f t="shared" si="112"/>
        <v>0</v>
      </c>
    </row>
    <row r="340" spans="2:49" ht="16.25" hidden="1" customHeight="1" outlineLevel="1">
      <c r="B340" s="446"/>
      <c r="C340" s="449"/>
      <c r="D340" s="23"/>
      <c r="E340" s="23"/>
      <c r="F340" s="47"/>
      <c r="G340" s="47"/>
      <c r="H340" s="48"/>
      <c r="I340" s="84"/>
      <c r="J340" s="70"/>
      <c r="K340" s="70"/>
      <c r="L340" s="354">
        <f t="shared" si="108"/>
        <v>0</v>
      </c>
      <c r="M340" s="84"/>
      <c r="N340" s="53"/>
      <c r="O340" s="53"/>
      <c r="P340" s="4">
        <f t="shared" si="113"/>
        <v>0</v>
      </c>
      <c r="Q340" s="53"/>
      <c r="R340" s="53"/>
      <c r="S340" s="53"/>
      <c r="T340" s="4">
        <f t="shared" si="109"/>
        <v>0</v>
      </c>
      <c r="U340" s="53"/>
      <c r="V340" s="53"/>
      <c r="W340" s="53"/>
      <c r="X340" s="7">
        <f t="shared" si="110"/>
        <v>0</v>
      </c>
      <c r="Y340" s="53"/>
      <c r="Z340" s="53"/>
      <c r="AA340" s="53"/>
      <c r="AB340" s="85">
        <f t="shared" si="111"/>
        <v>0</v>
      </c>
      <c r="AC340" s="84"/>
      <c r="AD340" s="53"/>
      <c r="AE340" s="53"/>
      <c r="AF340" s="4">
        <f t="shared" si="114"/>
        <v>0</v>
      </c>
      <c r="AG340" s="53"/>
      <c r="AH340" s="53"/>
      <c r="AI340" s="53"/>
      <c r="AJ340" s="4">
        <f t="shared" ref="AJ340:AJ403" si="115">AG340+AH340+AI340</f>
        <v>0</v>
      </c>
      <c r="AK340" s="53"/>
      <c r="AL340" s="53"/>
      <c r="AM340" s="53"/>
      <c r="AN340" s="7">
        <f t="shared" ref="AN340:AN403" si="116">AK340+AL340+AM340</f>
        <v>0</v>
      </c>
      <c r="AO340" s="53"/>
      <c r="AP340" s="53"/>
      <c r="AQ340" s="53"/>
      <c r="AR340" s="85">
        <f t="shared" ref="AR340:AR403" si="117">AO340+AP340+AQ340</f>
        <v>0</v>
      </c>
      <c r="AS340" s="53"/>
      <c r="AT340" s="53"/>
      <c r="AU340" s="53"/>
      <c r="AV340" s="53"/>
      <c r="AW340" s="85">
        <f t="shared" si="112"/>
        <v>0</v>
      </c>
    </row>
    <row r="341" spans="2:49" ht="16.25" hidden="1" customHeight="1" outlineLevel="1">
      <c r="B341" s="446"/>
      <c r="C341" s="449"/>
      <c r="D341" s="23"/>
      <c r="E341" s="23"/>
      <c r="F341" s="47"/>
      <c r="G341" s="47"/>
      <c r="H341" s="48"/>
      <c r="I341" s="84"/>
      <c r="J341" s="70"/>
      <c r="K341" s="70"/>
      <c r="L341" s="354">
        <f t="shared" si="108"/>
        <v>0</v>
      </c>
      <c r="M341" s="84"/>
      <c r="N341" s="53"/>
      <c r="O341" s="53"/>
      <c r="P341" s="4">
        <f t="shared" si="113"/>
        <v>0</v>
      </c>
      <c r="Q341" s="53"/>
      <c r="R341" s="53"/>
      <c r="S341" s="53"/>
      <c r="T341" s="4">
        <f t="shared" si="109"/>
        <v>0</v>
      </c>
      <c r="U341" s="53"/>
      <c r="V341" s="53"/>
      <c r="W341" s="53"/>
      <c r="X341" s="7">
        <f t="shared" si="110"/>
        <v>0</v>
      </c>
      <c r="Y341" s="53"/>
      <c r="Z341" s="53"/>
      <c r="AA341" s="53"/>
      <c r="AB341" s="85">
        <f t="shared" si="111"/>
        <v>0</v>
      </c>
      <c r="AC341" s="84"/>
      <c r="AD341" s="53"/>
      <c r="AE341" s="53"/>
      <c r="AF341" s="4">
        <f t="shared" si="114"/>
        <v>0</v>
      </c>
      <c r="AG341" s="53"/>
      <c r="AH341" s="53"/>
      <c r="AI341" s="53"/>
      <c r="AJ341" s="4">
        <f t="shared" si="115"/>
        <v>0</v>
      </c>
      <c r="AK341" s="53"/>
      <c r="AL341" s="53"/>
      <c r="AM341" s="53"/>
      <c r="AN341" s="7">
        <f t="shared" si="116"/>
        <v>0</v>
      </c>
      <c r="AO341" s="53"/>
      <c r="AP341" s="53"/>
      <c r="AQ341" s="53"/>
      <c r="AR341" s="85">
        <f t="shared" si="117"/>
        <v>0</v>
      </c>
      <c r="AS341" s="53"/>
      <c r="AT341" s="53"/>
      <c r="AU341" s="53"/>
      <c r="AV341" s="53"/>
      <c r="AW341" s="85">
        <f t="shared" si="112"/>
        <v>0</v>
      </c>
    </row>
    <row r="342" spans="2:49" ht="16.25" hidden="1" customHeight="1" outlineLevel="1">
      <c r="B342" s="446"/>
      <c r="C342" s="449"/>
      <c r="D342" s="23"/>
      <c r="E342" s="23"/>
      <c r="F342" s="47"/>
      <c r="G342" s="47"/>
      <c r="H342" s="48"/>
      <c r="I342" s="84"/>
      <c r="J342" s="70"/>
      <c r="K342" s="70"/>
      <c r="L342" s="354">
        <f t="shared" si="108"/>
        <v>0</v>
      </c>
      <c r="M342" s="84"/>
      <c r="N342" s="53"/>
      <c r="O342" s="53"/>
      <c r="P342" s="4">
        <f t="shared" si="113"/>
        <v>0</v>
      </c>
      <c r="Q342" s="53"/>
      <c r="R342" s="53"/>
      <c r="S342" s="53"/>
      <c r="T342" s="4">
        <f t="shared" si="109"/>
        <v>0</v>
      </c>
      <c r="U342" s="53"/>
      <c r="V342" s="53"/>
      <c r="W342" s="53"/>
      <c r="X342" s="7">
        <f t="shared" si="110"/>
        <v>0</v>
      </c>
      <c r="Y342" s="53"/>
      <c r="Z342" s="53"/>
      <c r="AA342" s="53"/>
      <c r="AB342" s="85">
        <f t="shared" si="111"/>
        <v>0</v>
      </c>
      <c r="AC342" s="84"/>
      <c r="AD342" s="53"/>
      <c r="AE342" s="53"/>
      <c r="AF342" s="4">
        <f t="shared" si="114"/>
        <v>0</v>
      </c>
      <c r="AG342" s="53"/>
      <c r="AH342" s="53"/>
      <c r="AI342" s="53"/>
      <c r="AJ342" s="4">
        <f t="shared" si="115"/>
        <v>0</v>
      </c>
      <c r="AK342" s="53"/>
      <c r="AL342" s="53"/>
      <c r="AM342" s="53"/>
      <c r="AN342" s="7">
        <f t="shared" si="116"/>
        <v>0</v>
      </c>
      <c r="AO342" s="53"/>
      <c r="AP342" s="53"/>
      <c r="AQ342" s="53"/>
      <c r="AR342" s="85">
        <f t="shared" si="117"/>
        <v>0</v>
      </c>
      <c r="AS342" s="53"/>
      <c r="AT342" s="53"/>
      <c r="AU342" s="53"/>
      <c r="AV342" s="53"/>
      <c r="AW342" s="85">
        <f t="shared" si="112"/>
        <v>0</v>
      </c>
    </row>
    <row r="343" spans="2:49" ht="16.25" hidden="1" customHeight="1" outlineLevel="1">
      <c r="B343" s="446"/>
      <c r="C343" s="449"/>
      <c r="D343" s="23"/>
      <c r="E343" s="24"/>
      <c r="F343" s="49"/>
      <c r="G343" s="49"/>
      <c r="H343" s="48"/>
      <c r="I343" s="84"/>
      <c r="J343" s="70"/>
      <c r="K343" s="70"/>
      <c r="L343" s="354">
        <f t="shared" si="108"/>
        <v>0</v>
      </c>
      <c r="M343" s="84"/>
      <c r="N343" s="53"/>
      <c r="O343" s="53"/>
      <c r="P343" s="4">
        <f t="shared" si="113"/>
        <v>0</v>
      </c>
      <c r="Q343" s="53"/>
      <c r="R343" s="53"/>
      <c r="S343" s="53"/>
      <c r="T343" s="4">
        <f t="shared" si="109"/>
        <v>0</v>
      </c>
      <c r="U343" s="53"/>
      <c r="V343" s="53"/>
      <c r="W343" s="53"/>
      <c r="X343" s="7">
        <f t="shared" si="110"/>
        <v>0</v>
      </c>
      <c r="Y343" s="53"/>
      <c r="Z343" s="53"/>
      <c r="AA343" s="53"/>
      <c r="AB343" s="85">
        <f t="shared" si="111"/>
        <v>0</v>
      </c>
      <c r="AC343" s="84"/>
      <c r="AD343" s="53"/>
      <c r="AE343" s="53"/>
      <c r="AF343" s="4">
        <f t="shared" si="114"/>
        <v>0</v>
      </c>
      <c r="AG343" s="53"/>
      <c r="AH343" s="53"/>
      <c r="AI343" s="53"/>
      <c r="AJ343" s="4">
        <f t="shared" si="115"/>
        <v>0</v>
      </c>
      <c r="AK343" s="53"/>
      <c r="AL343" s="53"/>
      <c r="AM343" s="53"/>
      <c r="AN343" s="7">
        <f t="shared" si="116"/>
        <v>0</v>
      </c>
      <c r="AO343" s="53"/>
      <c r="AP343" s="53"/>
      <c r="AQ343" s="53"/>
      <c r="AR343" s="85">
        <f t="shared" si="117"/>
        <v>0</v>
      </c>
      <c r="AS343" s="53"/>
      <c r="AT343" s="53"/>
      <c r="AU343" s="53"/>
      <c r="AV343" s="53"/>
      <c r="AW343" s="85">
        <f t="shared" si="112"/>
        <v>0</v>
      </c>
    </row>
    <row r="344" spans="2:49" ht="16.25" hidden="1" customHeight="1" outlineLevel="1">
      <c r="B344" s="446"/>
      <c r="C344" s="449"/>
      <c r="D344" s="23"/>
      <c r="E344" s="23"/>
      <c r="F344" s="47"/>
      <c r="G344" s="47"/>
      <c r="H344" s="48"/>
      <c r="I344" s="84"/>
      <c r="J344" s="70"/>
      <c r="K344" s="70"/>
      <c r="L344" s="354">
        <f t="shared" si="108"/>
        <v>0</v>
      </c>
      <c r="M344" s="84"/>
      <c r="N344" s="53"/>
      <c r="O344" s="53"/>
      <c r="P344" s="4">
        <f t="shared" si="113"/>
        <v>0</v>
      </c>
      <c r="Q344" s="53"/>
      <c r="R344" s="53"/>
      <c r="S344" s="53"/>
      <c r="T344" s="4">
        <f t="shared" si="109"/>
        <v>0</v>
      </c>
      <c r="U344" s="53"/>
      <c r="V344" s="53"/>
      <c r="W344" s="53"/>
      <c r="X344" s="7">
        <f t="shared" si="110"/>
        <v>0</v>
      </c>
      <c r="Y344" s="53"/>
      <c r="Z344" s="53"/>
      <c r="AA344" s="53"/>
      <c r="AB344" s="85">
        <f t="shared" si="111"/>
        <v>0</v>
      </c>
      <c r="AC344" s="84"/>
      <c r="AD344" s="53"/>
      <c r="AE344" s="53"/>
      <c r="AF344" s="4">
        <f t="shared" si="114"/>
        <v>0</v>
      </c>
      <c r="AG344" s="53"/>
      <c r="AH344" s="53"/>
      <c r="AI344" s="53"/>
      <c r="AJ344" s="4">
        <f t="shared" si="115"/>
        <v>0</v>
      </c>
      <c r="AK344" s="53"/>
      <c r="AL344" s="53"/>
      <c r="AM344" s="53"/>
      <c r="AN344" s="7">
        <f t="shared" si="116"/>
        <v>0</v>
      </c>
      <c r="AO344" s="53"/>
      <c r="AP344" s="53"/>
      <c r="AQ344" s="53"/>
      <c r="AR344" s="85">
        <f t="shared" si="117"/>
        <v>0</v>
      </c>
      <c r="AS344" s="53"/>
      <c r="AT344" s="53"/>
      <c r="AU344" s="53"/>
      <c r="AV344" s="53"/>
      <c r="AW344" s="85">
        <f t="shared" si="112"/>
        <v>0</v>
      </c>
    </row>
    <row r="345" spans="2:49" ht="16.25" hidden="1" customHeight="1" outlineLevel="1">
      <c r="B345" s="446"/>
      <c r="C345" s="449"/>
      <c r="D345" s="23"/>
      <c r="E345" s="23"/>
      <c r="F345" s="47"/>
      <c r="G345" s="47"/>
      <c r="H345" s="48"/>
      <c r="I345" s="84"/>
      <c r="J345" s="70"/>
      <c r="K345" s="70"/>
      <c r="L345" s="354">
        <f t="shared" si="108"/>
        <v>0</v>
      </c>
      <c r="M345" s="84"/>
      <c r="N345" s="53"/>
      <c r="O345" s="53"/>
      <c r="P345" s="4">
        <f t="shared" si="113"/>
        <v>0</v>
      </c>
      <c r="Q345" s="53"/>
      <c r="R345" s="53"/>
      <c r="S345" s="53"/>
      <c r="T345" s="4">
        <f t="shared" si="109"/>
        <v>0</v>
      </c>
      <c r="U345" s="53"/>
      <c r="V345" s="53"/>
      <c r="W345" s="53"/>
      <c r="X345" s="7">
        <f t="shared" si="110"/>
        <v>0</v>
      </c>
      <c r="Y345" s="53"/>
      <c r="Z345" s="53"/>
      <c r="AA345" s="53"/>
      <c r="AB345" s="85">
        <f t="shared" si="111"/>
        <v>0</v>
      </c>
      <c r="AC345" s="84"/>
      <c r="AD345" s="53"/>
      <c r="AE345" s="53"/>
      <c r="AF345" s="4">
        <f t="shared" si="114"/>
        <v>0</v>
      </c>
      <c r="AG345" s="53"/>
      <c r="AH345" s="53"/>
      <c r="AI345" s="53"/>
      <c r="AJ345" s="4">
        <f t="shared" si="115"/>
        <v>0</v>
      </c>
      <c r="AK345" s="53"/>
      <c r="AL345" s="53"/>
      <c r="AM345" s="53"/>
      <c r="AN345" s="7">
        <f t="shared" si="116"/>
        <v>0</v>
      </c>
      <c r="AO345" s="53"/>
      <c r="AP345" s="53"/>
      <c r="AQ345" s="53"/>
      <c r="AR345" s="85">
        <f t="shared" si="117"/>
        <v>0</v>
      </c>
      <c r="AS345" s="53"/>
      <c r="AT345" s="53"/>
      <c r="AU345" s="53"/>
      <c r="AV345" s="53"/>
      <c r="AW345" s="85">
        <f t="shared" si="112"/>
        <v>0</v>
      </c>
    </row>
    <row r="346" spans="2:49" ht="16.25" hidden="1" customHeight="1" outlineLevel="1">
      <c r="B346" s="446"/>
      <c r="C346" s="449"/>
      <c r="D346" s="23"/>
      <c r="E346" s="23"/>
      <c r="F346" s="47"/>
      <c r="G346" s="47"/>
      <c r="H346" s="48"/>
      <c r="I346" s="84"/>
      <c r="J346" s="70"/>
      <c r="K346" s="70"/>
      <c r="L346" s="354">
        <f t="shared" si="108"/>
        <v>0</v>
      </c>
      <c r="M346" s="84"/>
      <c r="N346" s="53"/>
      <c r="O346" s="53"/>
      <c r="P346" s="4">
        <f t="shared" si="113"/>
        <v>0</v>
      </c>
      <c r="Q346" s="53"/>
      <c r="R346" s="53"/>
      <c r="S346" s="53"/>
      <c r="T346" s="4">
        <f t="shared" si="109"/>
        <v>0</v>
      </c>
      <c r="U346" s="53"/>
      <c r="V346" s="53"/>
      <c r="W346" s="53"/>
      <c r="X346" s="7">
        <f t="shared" si="110"/>
        <v>0</v>
      </c>
      <c r="Y346" s="53"/>
      <c r="Z346" s="53"/>
      <c r="AA346" s="53"/>
      <c r="AB346" s="85">
        <f t="shared" si="111"/>
        <v>0</v>
      </c>
      <c r="AC346" s="84"/>
      <c r="AD346" s="53"/>
      <c r="AE346" s="53"/>
      <c r="AF346" s="4">
        <f t="shared" si="114"/>
        <v>0</v>
      </c>
      <c r="AG346" s="53"/>
      <c r="AH346" s="53"/>
      <c r="AI346" s="53"/>
      <c r="AJ346" s="4">
        <f t="shared" si="115"/>
        <v>0</v>
      </c>
      <c r="AK346" s="53"/>
      <c r="AL346" s="53"/>
      <c r="AM346" s="53"/>
      <c r="AN346" s="7">
        <f t="shared" si="116"/>
        <v>0</v>
      </c>
      <c r="AO346" s="53"/>
      <c r="AP346" s="53"/>
      <c r="AQ346" s="53"/>
      <c r="AR346" s="85">
        <f t="shared" si="117"/>
        <v>0</v>
      </c>
      <c r="AS346" s="53"/>
      <c r="AT346" s="53"/>
      <c r="AU346" s="53"/>
      <c r="AV346" s="53"/>
      <c r="AW346" s="85">
        <f t="shared" si="112"/>
        <v>0</v>
      </c>
    </row>
    <row r="347" spans="2:49" ht="16.25" hidden="1" customHeight="1" outlineLevel="1">
      <c r="B347" s="446"/>
      <c r="C347" s="449"/>
      <c r="D347" s="23"/>
      <c r="E347" s="24"/>
      <c r="F347" s="49"/>
      <c r="G347" s="49"/>
      <c r="H347" s="48"/>
      <c r="I347" s="84"/>
      <c r="J347" s="70"/>
      <c r="K347" s="70"/>
      <c r="L347" s="354">
        <f t="shared" si="108"/>
        <v>0</v>
      </c>
      <c r="M347" s="84"/>
      <c r="N347" s="53"/>
      <c r="O347" s="53"/>
      <c r="P347" s="4">
        <f t="shared" si="113"/>
        <v>0</v>
      </c>
      <c r="Q347" s="53"/>
      <c r="R347" s="53"/>
      <c r="S347" s="53"/>
      <c r="T347" s="4">
        <f t="shared" si="109"/>
        <v>0</v>
      </c>
      <c r="U347" s="53"/>
      <c r="V347" s="53"/>
      <c r="W347" s="53"/>
      <c r="X347" s="7">
        <f t="shared" si="110"/>
        <v>0</v>
      </c>
      <c r="Y347" s="53"/>
      <c r="Z347" s="53"/>
      <c r="AA347" s="53"/>
      <c r="AB347" s="85">
        <f t="shared" si="111"/>
        <v>0</v>
      </c>
      <c r="AC347" s="84"/>
      <c r="AD347" s="53"/>
      <c r="AE347" s="53"/>
      <c r="AF347" s="4">
        <f t="shared" si="114"/>
        <v>0</v>
      </c>
      <c r="AG347" s="53"/>
      <c r="AH347" s="53"/>
      <c r="AI347" s="53"/>
      <c r="AJ347" s="4">
        <f t="shared" si="115"/>
        <v>0</v>
      </c>
      <c r="AK347" s="53"/>
      <c r="AL347" s="53"/>
      <c r="AM347" s="53"/>
      <c r="AN347" s="7">
        <f t="shared" si="116"/>
        <v>0</v>
      </c>
      <c r="AO347" s="53"/>
      <c r="AP347" s="53"/>
      <c r="AQ347" s="53"/>
      <c r="AR347" s="85">
        <f t="shared" si="117"/>
        <v>0</v>
      </c>
      <c r="AS347" s="53"/>
      <c r="AT347" s="53"/>
      <c r="AU347" s="53"/>
      <c r="AV347" s="53"/>
      <c r="AW347" s="85">
        <f t="shared" si="112"/>
        <v>0</v>
      </c>
    </row>
    <row r="348" spans="2:49" ht="16.25" hidden="1" customHeight="1" outlineLevel="1">
      <c r="B348" s="446"/>
      <c r="C348" s="449"/>
      <c r="D348" s="23"/>
      <c r="E348" s="23"/>
      <c r="F348" s="47"/>
      <c r="G348" s="47"/>
      <c r="H348" s="48"/>
      <c r="I348" s="84"/>
      <c r="J348" s="70"/>
      <c r="K348" s="70"/>
      <c r="L348" s="354">
        <f t="shared" si="108"/>
        <v>0</v>
      </c>
      <c r="M348" s="84"/>
      <c r="N348" s="53"/>
      <c r="O348" s="53"/>
      <c r="P348" s="4">
        <f t="shared" si="113"/>
        <v>0</v>
      </c>
      <c r="Q348" s="53"/>
      <c r="R348" s="53"/>
      <c r="S348" s="53"/>
      <c r="T348" s="4">
        <f t="shared" si="109"/>
        <v>0</v>
      </c>
      <c r="U348" s="53"/>
      <c r="V348" s="53"/>
      <c r="W348" s="53"/>
      <c r="X348" s="7">
        <f t="shared" si="110"/>
        <v>0</v>
      </c>
      <c r="Y348" s="53"/>
      <c r="Z348" s="53"/>
      <c r="AA348" s="53"/>
      <c r="AB348" s="85">
        <f t="shared" si="111"/>
        <v>0</v>
      </c>
      <c r="AC348" s="84"/>
      <c r="AD348" s="53"/>
      <c r="AE348" s="53"/>
      <c r="AF348" s="4">
        <f t="shared" si="114"/>
        <v>0</v>
      </c>
      <c r="AG348" s="53"/>
      <c r="AH348" s="53"/>
      <c r="AI348" s="53"/>
      <c r="AJ348" s="4">
        <f t="shared" si="115"/>
        <v>0</v>
      </c>
      <c r="AK348" s="53"/>
      <c r="AL348" s="53"/>
      <c r="AM348" s="53"/>
      <c r="AN348" s="7">
        <f t="shared" si="116"/>
        <v>0</v>
      </c>
      <c r="AO348" s="53"/>
      <c r="AP348" s="53"/>
      <c r="AQ348" s="53"/>
      <c r="AR348" s="85">
        <f t="shared" si="117"/>
        <v>0</v>
      </c>
      <c r="AS348" s="53"/>
      <c r="AT348" s="53"/>
      <c r="AU348" s="53"/>
      <c r="AV348" s="53"/>
      <c r="AW348" s="85">
        <f t="shared" si="112"/>
        <v>0</v>
      </c>
    </row>
    <row r="349" spans="2:49" ht="16.25" hidden="1" customHeight="1" outlineLevel="1">
      <c r="B349" s="446"/>
      <c r="C349" s="449"/>
      <c r="D349" s="23"/>
      <c r="E349" s="25"/>
      <c r="F349" s="50"/>
      <c r="G349" s="50"/>
      <c r="H349" s="51"/>
      <c r="I349" s="84"/>
      <c r="J349" s="70"/>
      <c r="K349" s="70"/>
      <c r="L349" s="354">
        <f t="shared" si="108"/>
        <v>0</v>
      </c>
      <c r="M349" s="84"/>
      <c r="N349" s="53"/>
      <c r="O349" s="53"/>
      <c r="P349" s="4">
        <f t="shared" si="113"/>
        <v>0</v>
      </c>
      <c r="Q349" s="53"/>
      <c r="R349" s="53"/>
      <c r="S349" s="53"/>
      <c r="T349" s="4">
        <f t="shared" si="109"/>
        <v>0</v>
      </c>
      <c r="U349" s="53"/>
      <c r="V349" s="53"/>
      <c r="W349" s="53"/>
      <c r="X349" s="7">
        <f t="shared" si="110"/>
        <v>0</v>
      </c>
      <c r="Y349" s="53"/>
      <c r="Z349" s="53"/>
      <c r="AA349" s="53"/>
      <c r="AB349" s="85">
        <f t="shared" si="111"/>
        <v>0</v>
      </c>
      <c r="AC349" s="84"/>
      <c r="AD349" s="53"/>
      <c r="AE349" s="53"/>
      <c r="AF349" s="4">
        <f t="shared" si="114"/>
        <v>0</v>
      </c>
      <c r="AG349" s="53"/>
      <c r="AH349" s="53"/>
      <c r="AI349" s="53"/>
      <c r="AJ349" s="4">
        <f t="shared" si="115"/>
        <v>0</v>
      </c>
      <c r="AK349" s="53"/>
      <c r="AL349" s="53"/>
      <c r="AM349" s="53"/>
      <c r="AN349" s="7">
        <f t="shared" si="116"/>
        <v>0</v>
      </c>
      <c r="AO349" s="53"/>
      <c r="AP349" s="53"/>
      <c r="AQ349" s="53"/>
      <c r="AR349" s="85">
        <f t="shared" si="117"/>
        <v>0</v>
      </c>
      <c r="AS349" s="53"/>
      <c r="AT349" s="53"/>
      <c r="AU349" s="53"/>
      <c r="AV349" s="53"/>
      <c r="AW349" s="85">
        <f t="shared" si="112"/>
        <v>0</v>
      </c>
    </row>
    <row r="350" spans="2:49" ht="16.25" hidden="1" customHeight="1" outlineLevel="1">
      <c r="B350" s="446"/>
      <c r="C350" s="449"/>
      <c r="D350" s="23"/>
      <c r="E350" s="24"/>
      <c r="F350" s="49"/>
      <c r="G350" s="49"/>
      <c r="H350" s="48"/>
      <c r="I350" s="84"/>
      <c r="J350" s="70"/>
      <c r="K350" s="70"/>
      <c r="L350" s="354">
        <f t="shared" si="108"/>
        <v>0</v>
      </c>
      <c r="M350" s="84"/>
      <c r="N350" s="53"/>
      <c r="O350" s="53"/>
      <c r="P350" s="4">
        <f t="shared" si="113"/>
        <v>0</v>
      </c>
      <c r="Q350" s="53"/>
      <c r="R350" s="53"/>
      <c r="S350" s="53"/>
      <c r="T350" s="4">
        <f t="shared" si="109"/>
        <v>0</v>
      </c>
      <c r="U350" s="53"/>
      <c r="V350" s="53"/>
      <c r="W350" s="53"/>
      <c r="X350" s="7">
        <f t="shared" si="110"/>
        <v>0</v>
      </c>
      <c r="Y350" s="53"/>
      <c r="Z350" s="53"/>
      <c r="AA350" s="53"/>
      <c r="AB350" s="85">
        <f t="shared" si="111"/>
        <v>0</v>
      </c>
      <c r="AC350" s="84"/>
      <c r="AD350" s="53"/>
      <c r="AE350" s="53"/>
      <c r="AF350" s="4">
        <f t="shared" si="114"/>
        <v>0</v>
      </c>
      <c r="AG350" s="53"/>
      <c r="AH350" s="53"/>
      <c r="AI350" s="53"/>
      <c r="AJ350" s="4">
        <f t="shared" si="115"/>
        <v>0</v>
      </c>
      <c r="AK350" s="53"/>
      <c r="AL350" s="53"/>
      <c r="AM350" s="53"/>
      <c r="AN350" s="7">
        <f t="shared" si="116"/>
        <v>0</v>
      </c>
      <c r="AO350" s="53"/>
      <c r="AP350" s="53"/>
      <c r="AQ350" s="53"/>
      <c r="AR350" s="85">
        <f t="shared" si="117"/>
        <v>0</v>
      </c>
      <c r="AS350" s="53"/>
      <c r="AT350" s="53"/>
      <c r="AU350" s="53"/>
      <c r="AV350" s="53"/>
      <c r="AW350" s="85">
        <f t="shared" si="112"/>
        <v>0</v>
      </c>
    </row>
    <row r="351" spans="2:49" ht="16.25" hidden="1" customHeight="1" outlineLevel="1">
      <c r="B351" s="446"/>
      <c r="C351" s="449"/>
      <c r="D351" s="23"/>
      <c r="E351" s="43"/>
      <c r="F351" s="47"/>
      <c r="G351" s="47"/>
      <c r="H351" s="95"/>
      <c r="I351" s="84"/>
      <c r="J351" s="70"/>
      <c r="K351" s="70"/>
      <c r="L351" s="354">
        <f t="shared" si="108"/>
        <v>0</v>
      </c>
      <c r="M351" s="84"/>
      <c r="N351" s="53"/>
      <c r="O351" s="53"/>
      <c r="P351" s="4">
        <f t="shared" si="113"/>
        <v>0</v>
      </c>
      <c r="Q351" s="53"/>
      <c r="R351" s="53"/>
      <c r="S351" s="53"/>
      <c r="T351" s="4">
        <f t="shared" si="109"/>
        <v>0</v>
      </c>
      <c r="U351" s="53"/>
      <c r="V351" s="53"/>
      <c r="W351" s="53"/>
      <c r="X351" s="7">
        <f t="shared" si="110"/>
        <v>0</v>
      </c>
      <c r="Y351" s="53"/>
      <c r="Z351" s="53"/>
      <c r="AA351" s="53"/>
      <c r="AB351" s="85">
        <f t="shared" si="111"/>
        <v>0</v>
      </c>
      <c r="AC351" s="84"/>
      <c r="AD351" s="53"/>
      <c r="AE351" s="53"/>
      <c r="AF351" s="4">
        <f t="shared" si="114"/>
        <v>0</v>
      </c>
      <c r="AG351" s="53"/>
      <c r="AH351" s="53"/>
      <c r="AI351" s="53"/>
      <c r="AJ351" s="4">
        <f t="shared" si="115"/>
        <v>0</v>
      </c>
      <c r="AK351" s="53"/>
      <c r="AL351" s="53"/>
      <c r="AM351" s="53"/>
      <c r="AN351" s="7">
        <f t="shared" si="116"/>
        <v>0</v>
      </c>
      <c r="AO351" s="53"/>
      <c r="AP351" s="53"/>
      <c r="AQ351" s="53"/>
      <c r="AR351" s="85">
        <f t="shared" si="117"/>
        <v>0</v>
      </c>
      <c r="AS351" s="53"/>
      <c r="AT351" s="53"/>
      <c r="AU351" s="53"/>
      <c r="AV351" s="53"/>
      <c r="AW351" s="85">
        <f t="shared" si="112"/>
        <v>0</v>
      </c>
    </row>
    <row r="352" spans="2:49" ht="25.25" customHeight="1" collapsed="1" thickBot="1">
      <c r="B352" s="447"/>
      <c r="C352" s="450"/>
      <c r="D352" s="302" t="s">
        <v>152</v>
      </c>
      <c r="E352" s="97"/>
      <c r="F352" s="97"/>
      <c r="G352" s="97"/>
      <c r="H352" s="98"/>
      <c r="I352" s="305"/>
      <c r="J352" s="306"/>
      <c r="K352" s="307"/>
      <c r="L352" s="356">
        <f>SUM(L302:L351)</f>
        <v>0</v>
      </c>
      <c r="M352" s="303">
        <f>SUM(M302:M351)</f>
        <v>0</v>
      </c>
      <c r="N352" s="303">
        <f>SUM(N302:N351)</f>
        <v>0</v>
      </c>
      <c r="O352" s="303">
        <f>SUM(O302:O351)</f>
        <v>0</v>
      </c>
      <c r="P352" s="309">
        <f t="shared" ref="P352" si="118">M352+N352+O352</f>
        <v>0</v>
      </c>
      <c r="Q352" s="303">
        <f>SUM(Q302:Q351)</f>
        <v>0</v>
      </c>
      <c r="R352" s="303">
        <f>SUM(R302:R351)</f>
        <v>0</v>
      </c>
      <c r="S352" s="303">
        <f>SUM(S302:S351)</f>
        <v>0</v>
      </c>
      <c r="T352" s="309">
        <f t="shared" ref="T352" si="119">Q352+R352+S352</f>
        <v>0</v>
      </c>
      <c r="U352" s="303">
        <f>SUM(U302:U351)</f>
        <v>0</v>
      </c>
      <c r="V352" s="303">
        <f>SUM(V302:V351)</f>
        <v>0</v>
      </c>
      <c r="W352" s="303">
        <f>SUM(W302:W351)</f>
        <v>0</v>
      </c>
      <c r="X352" s="310">
        <f t="shared" ref="X352" si="120">U352+V352+W352</f>
        <v>0</v>
      </c>
      <c r="Y352" s="303">
        <f>SUM(Y302:Y351)</f>
        <v>0</v>
      </c>
      <c r="Z352" s="303">
        <f>SUM(Z302:Z351)</f>
        <v>0</v>
      </c>
      <c r="AA352" s="303">
        <f>SUM(AA302:AA351)</f>
        <v>0</v>
      </c>
      <c r="AB352" s="311">
        <f t="shared" ref="AB352" si="121">Y352+Z352+AA352</f>
        <v>0</v>
      </c>
      <c r="AC352" s="303">
        <f>SUM(AC302:AC351)</f>
        <v>0</v>
      </c>
      <c r="AD352" s="303">
        <f>SUM(AD302:AD351)</f>
        <v>0</v>
      </c>
      <c r="AE352" s="303">
        <f>SUM(AE302:AE351)</f>
        <v>0</v>
      </c>
      <c r="AF352" s="309">
        <f t="shared" si="114"/>
        <v>0</v>
      </c>
      <c r="AG352" s="303">
        <f>SUM(AG302:AG351)</f>
        <v>0</v>
      </c>
      <c r="AH352" s="303">
        <f>SUM(AH302:AH351)</f>
        <v>0</v>
      </c>
      <c r="AI352" s="303">
        <f>SUM(AI302:AI351)</f>
        <v>0</v>
      </c>
      <c r="AJ352" s="309">
        <f t="shared" si="115"/>
        <v>0</v>
      </c>
      <c r="AK352" s="303">
        <f>SUM(AK302:AK351)</f>
        <v>0</v>
      </c>
      <c r="AL352" s="303">
        <f>SUM(AL302:AL351)</f>
        <v>0</v>
      </c>
      <c r="AM352" s="303">
        <f>SUM(AM302:AM351)</f>
        <v>0</v>
      </c>
      <c r="AN352" s="310">
        <f t="shared" si="116"/>
        <v>0</v>
      </c>
      <c r="AO352" s="303">
        <f>SUM(AO302:AO351)</f>
        <v>0</v>
      </c>
      <c r="AP352" s="303">
        <f>SUM(AP302:AP351)</f>
        <v>0</v>
      </c>
      <c r="AQ352" s="303">
        <f>SUM(AQ302:AQ351)</f>
        <v>0</v>
      </c>
      <c r="AR352" s="311">
        <f t="shared" si="117"/>
        <v>0</v>
      </c>
      <c r="AS352" s="303">
        <f>SUM(AS302:AS351)</f>
        <v>0</v>
      </c>
      <c r="AT352" s="303">
        <f>SUM(AT302:AT351)</f>
        <v>0</v>
      </c>
      <c r="AU352" s="303">
        <f>SUM(AU302:AU351)</f>
        <v>0</v>
      </c>
      <c r="AV352" s="303">
        <f>SUM(AV302:AV351)</f>
        <v>0</v>
      </c>
      <c r="AW352" s="311">
        <f>AS352+AT352+AU352+AV352</f>
        <v>0</v>
      </c>
    </row>
    <row r="353" spans="2:49" ht="16.25" hidden="1" customHeight="1" outlineLevel="1">
      <c r="B353" s="445" t="s">
        <v>158</v>
      </c>
      <c r="C353" s="448" t="s">
        <v>0</v>
      </c>
      <c r="D353" s="92" t="s">
        <v>141</v>
      </c>
      <c r="E353" s="92"/>
      <c r="F353" s="93"/>
      <c r="G353" s="93"/>
      <c r="H353" s="297" t="s">
        <v>142</v>
      </c>
      <c r="I353" s="287"/>
      <c r="J353" s="301"/>
      <c r="K353" s="301"/>
      <c r="L353" s="353">
        <f t="shared" ref="L353:L402" si="122">I353*J353*K353</f>
        <v>0</v>
      </c>
      <c r="M353" s="287"/>
      <c r="N353" s="288"/>
      <c r="O353" s="288"/>
      <c r="P353" s="289">
        <f>M353+N353+O353</f>
        <v>0</v>
      </c>
      <c r="Q353" s="288"/>
      <c r="R353" s="288"/>
      <c r="S353" s="288"/>
      <c r="T353" s="289">
        <f t="shared" ref="T353:T402" si="123">Q353+R353+S353</f>
        <v>0</v>
      </c>
      <c r="U353" s="288"/>
      <c r="V353" s="288"/>
      <c r="W353" s="288"/>
      <c r="X353" s="290">
        <f t="shared" ref="X353:X402" si="124">U353+V353+W353</f>
        <v>0</v>
      </c>
      <c r="Y353" s="288"/>
      <c r="Z353" s="288"/>
      <c r="AA353" s="288"/>
      <c r="AB353" s="291">
        <f t="shared" ref="AB353:AB402" si="125">Y353+Z353+AA353</f>
        <v>0</v>
      </c>
      <c r="AC353" s="287"/>
      <c r="AD353" s="288"/>
      <c r="AE353" s="288"/>
      <c r="AF353" s="289">
        <f>AC353+AD353+AE353</f>
        <v>0</v>
      </c>
      <c r="AG353" s="288"/>
      <c r="AH353" s="288"/>
      <c r="AI353" s="288"/>
      <c r="AJ353" s="289">
        <f t="shared" si="115"/>
        <v>0</v>
      </c>
      <c r="AK353" s="288"/>
      <c r="AL353" s="288"/>
      <c r="AM353" s="288"/>
      <c r="AN353" s="290">
        <f t="shared" si="116"/>
        <v>0</v>
      </c>
      <c r="AO353" s="288"/>
      <c r="AP353" s="288"/>
      <c r="AQ353" s="288"/>
      <c r="AR353" s="291">
        <f t="shared" si="117"/>
        <v>0</v>
      </c>
      <c r="AS353" s="288"/>
      <c r="AT353" s="288"/>
      <c r="AU353" s="288"/>
      <c r="AV353" s="288"/>
      <c r="AW353" s="291">
        <f t="shared" ref="AW353:AW402" si="126">AS353+AT353+AU353+AV353</f>
        <v>0</v>
      </c>
    </row>
    <row r="354" spans="2:49" ht="16.25" hidden="1" customHeight="1" outlineLevel="1">
      <c r="B354" s="446"/>
      <c r="C354" s="449"/>
      <c r="D354" s="23" t="s">
        <v>141</v>
      </c>
      <c r="E354" s="23"/>
      <c r="F354" s="47"/>
      <c r="G354" s="47"/>
      <c r="H354" s="95" t="s">
        <v>142</v>
      </c>
      <c r="I354" s="84"/>
      <c r="J354" s="70"/>
      <c r="K354" s="70"/>
      <c r="L354" s="354">
        <f t="shared" si="122"/>
        <v>0</v>
      </c>
      <c r="M354" s="84"/>
      <c r="N354" s="53"/>
      <c r="O354" s="53"/>
      <c r="P354" s="4"/>
      <c r="Q354" s="53"/>
      <c r="R354" s="53"/>
      <c r="S354" s="53"/>
      <c r="T354" s="4">
        <f t="shared" si="123"/>
        <v>0</v>
      </c>
      <c r="U354" s="53"/>
      <c r="V354" s="53"/>
      <c r="W354" s="53"/>
      <c r="X354" s="7">
        <f t="shared" si="124"/>
        <v>0</v>
      </c>
      <c r="Y354" s="53"/>
      <c r="Z354" s="53"/>
      <c r="AA354" s="53"/>
      <c r="AB354" s="85">
        <f t="shared" si="125"/>
        <v>0</v>
      </c>
      <c r="AC354" s="84"/>
      <c r="AD354" s="53"/>
      <c r="AE354" s="53"/>
      <c r="AF354" s="4"/>
      <c r="AG354" s="53"/>
      <c r="AH354" s="53"/>
      <c r="AI354" s="53"/>
      <c r="AJ354" s="4">
        <f t="shared" si="115"/>
        <v>0</v>
      </c>
      <c r="AK354" s="53"/>
      <c r="AL354" s="53"/>
      <c r="AM354" s="53"/>
      <c r="AN354" s="7">
        <f t="shared" si="116"/>
        <v>0</v>
      </c>
      <c r="AO354" s="53"/>
      <c r="AP354" s="53"/>
      <c r="AQ354" s="53"/>
      <c r="AR354" s="85">
        <f t="shared" si="117"/>
        <v>0</v>
      </c>
      <c r="AS354" s="53"/>
      <c r="AT354" s="53"/>
      <c r="AU354" s="53"/>
      <c r="AV354" s="53"/>
      <c r="AW354" s="85">
        <f t="shared" si="126"/>
        <v>0</v>
      </c>
    </row>
    <row r="355" spans="2:49" ht="16.25" hidden="1" customHeight="1" outlineLevel="1">
      <c r="B355" s="446"/>
      <c r="C355" s="449"/>
      <c r="D355" s="23" t="s">
        <v>141</v>
      </c>
      <c r="E355" s="23"/>
      <c r="F355" s="47"/>
      <c r="G355" s="47"/>
      <c r="H355" s="95" t="s">
        <v>143</v>
      </c>
      <c r="I355" s="84"/>
      <c r="J355" s="70"/>
      <c r="K355" s="70"/>
      <c r="L355" s="354">
        <f t="shared" si="122"/>
        <v>0</v>
      </c>
      <c r="M355" s="84"/>
      <c r="N355" s="53"/>
      <c r="O355" s="53"/>
      <c r="P355" s="4">
        <f t="shared" ref="P355:P402" si="127">M355+N355+O355</f>
        <v>0</v>
      </c>
      <c r="Q355" s="53"/>
      <c r="R355" s="53"/>
      <c r="S355" s="53"/>
      <c r="T355" s="4">
        <f t="shared" si="123"/>
        <v>0</v>
      </c>
      <c r="U355" s="53"/>
      <c r="V355" s="53"/>
      <c r="W355" s="53"/>
      <c r="X355" s="7">
        <f t="shared" si="124"/>
        <v>0</v>
      </c>
      <c r="Y355" s="53"/>
      <c r="Z355" s="53"/>
      <c r="AA355" s="53"/>
      <c r="AB355" s="85">
        <f t="shared" si="125"/>
        <v>0</v>
      </c>
      <c r="AC355" s="84"/>
      <c r="AD355" s="53"/>
      <c r="AE355" s="53"/>
      <c r="AF355" s="4">
        <f t="shared" ref="AF355:AF403" si="128">AC355+AD355+AE355</f>
        <v>0</v>
      </c>
      <c r="AG355" s="53"/>
      <c r="AH355" s="53"/>
      <c r="AI355" s="53"/>
      <c r="AJ355" s="4">
        <f t="shared" si="115"/>
        <v>0</v>
      </c>
      <c r="AK355" s="53"/>
      <c r="AL355" s="53"/>
      <c r="AM355" s="53"/>
      <c r="AN355" s="7">
        <f t="shared" si="116"/>
        <v>0</v>
      </c>
      <c r="AO355" s="53"/>
      <c r="AP355" s="53"/>
      <c r="AQ355" s="53"/>
      <c r="AR355" s="85">
        <f t="shared" si="117"/>
        <v>0</v>
      </c>
      <c r="AS355" s="53"/>
      <c r="AT355" s="53"/>
      <c r="AU355" s="53"/>
      <c r="AV355" s="53"/>
      <c r="AW355" s="85">
        <f t="shared" si="126"/>
        <v>0</v>
      </c>
    </row>
    <row r="356" spans="2:49" ht="16.25" hidden="1" customHeight="1" outlineLevel="1">
      <c r="B356" s="446"/>
      <c r="C356" s="449"/>
      <c r="D356" s="23" t="s">
        <v>141</v>
      </c>
      <c r="E356" s="23"/>
      <c r="F356" s="47"/>
      <c r="G356" s="47"/>
      <c r="H356" s="95" t="s">
        <v>144</v>
      </c>
      <c r="I356" s="84"/>
      <c r="J356" s="70"/>
      <c r="K356" s="70"/>
      <c r="L356" s="354">
        <f t="shared" si="122"/>
        <v>0</v>
      </c>
      <c r="M356" s="84"/>
      <c r="N356" s="53"/>
      <c r="O356" s="53"/>
      <c r="P356" s="4">
        <f t="shared" si="127"/>
        <v>0</v>
      </c>
      <c r="Q356" s="53"/>
      <c r="R356" s="53"/>
      <c r="S356" s="53"/>
      <c r="T356" s="4">
        <f t="shared" si="123"/>
        <v>0</v>
      </c>
      <c r="U356" s="53"/>
      <c r="V356" s="53"/>
      <c r="W356" s="53"/>
      <c r="X356" s="7">
        <f t="shared" si="124"/>
        <v>0</v>
      </c>
      <c r="Y356" s="53"/>
      <c r="Z356" s="53"/>
      <c r="AA356" s="53"/>
      <c r="AB356" s="85">
        <f t="shared" si="125"/>
        <v>0</v>
      </c>
      <c r="AC356" s="84"/>
      <c r="AD356" s="53"/>
      <c r="AE356" s="53"/>
      <c r="AF356" s="4">
        <f t="shared" si="128"/>
        <v>0</v>
      </c>
      <c r="AG356" s="53"/>
      <c r="AH356" s="53"/>
      <c r="AI356" s="53"/>
      <c r="AJ356" s="4">
        <f t="shared" si="115"/>
        <v>0</v>
      </c>
      <c r="AK356" s="53"/>
      <c r="AL356" s="53"/>
      <c r="AM356" s="53"/>
      <c r="AN356" s="7">
        <f t="shared" si="116"/>
        <v>0</v>
      </c>
      <c r="AO356" s="53"/>
      <c r="AP356" s="53"/>
      <c r="AQ356" s="53"/>
      <c r="AR356" s="85">
        <f t="shared" si="117"/>
        <v>0</v>
      </c>
      <c r="AS356" s="53"/>
      <c r="AT356" s="53"/>
      <c r="AU356" s="53"/>
      <c r="AV356" s="53"/>
      <c r="AW356" s="85">
        <f t="shared" si="126"/>
        <v>0</v>
      </c>
    </row>
    <row r="357" spans="2:49" ht="16.25" hidden="1" customHeight="1" outlineLevel="1">
      <c r="B357" s="446"/>
      <c r="C357" s="449"/>
      <c r="D357" s="23" t="s">
        <v>141</v>
      </c>
      <c r="E357" s="24"/>
      <c r="F357" s="49"/>
      <c r="G357" s="49"/>
      <c r="H357" s="95" t="s">
        <v>145</v>
      </c>
      <c r="I357" s="84"/>
      <c r="J357" s="70"/>
      <c r="K357" s="70"/>
      <c r="L357" s="354">
        <f t="shared" si="122"/>
        <v>0</v>
      </c>
      <c r="M357" s="84"/>
      <c r="N357" s="53"/>
      <c r="O357" s="53"/>
      <c r="P357" s="4">
        <f t="shared" si="127"/>
        <v>0</v>
      </c>
      <c r="Q357" s="53"/>
      <c r="R357" s="53"/>
      <c r="S357" s="53"/>
      <c r="T357" s="4">
        <f t="shared" si="123"/>
        <v>0</v>
      </c>
      <c r="U357" s="53"/>
      <c r="V357" s="53"/>
      <c r="W357" s="53"/>
      <c r="X357" s="7">
        <f t="shared" si="124"/>
        <v>0</v>
      </c>
      <c r="Y357" s="53"/>
      <c r="Z357" s="53"/>
      <c r="AA357" s="53"/>
      <c r="AB357" s="85">
        <f t="shared" si="125"/>
        <v>0</v>
      </c>
      <c r="AC357" s="84"/>
      <c r="AD357" s="53"/>
      <c r="AE357" s="53"/>
      <c r="AF357" s="4">
        <f t="shared" si="128"/>
        <v>0</v>
      </c>
      <c r="AG357" s="53"/>
      <c r="AH357" s="53"/>
      <c r="AI357" s="53"/>
      <c r="AJ357" s="4">
        <f t="shared" si="115"/>
        <v>0</v>
      </c>
      <c r="AK357" s="53"/>
      <c r="AL357" s="53"/>
      <c r="AM357" s="53"/>
      <c r="AN357" s="7">
        <f t="shared" si="116"/>
        <v>0</v>
      </c>
      <c r="AO357" s="53"/>
      <c r="AP357" s="53"/>
      <c r="AQ357" s="53"/>
      <c r="AR357" s="85">
        <f t="shared" si="117"/>
        <v>0</v>
      </c>
      <c r="AS357" s="53"/>
      <c r="AT357" s="53"/>
      <c r="AU357" s="53"/>
      <c r="AV357" s="53"/>
      <c r="AW357" s="85">
        <f t="shared" si="126"/>
        <v>0</v>
      </c>
    </row>
    <row r="358" spans="2:49" ht="16.25" hidden="1" customHeight="1" outlineLevel="1">
      <c r="B358" s="446"/>
      <c r="C358" s="449"/>
      <c r="D358" s="23" t="s">
        <v>141</v>
      </c>
      <c r="E358" s="23"/>
      <c r="F358" s="47"/>
      <c r="G358" s="47"/>
      <c r="H358" s="95" t="s">
        <v>146</v>
      </c>
      <c r="I358" s="84"/>
      <c r="J358" s="70"/>
      <c r="K358" s="70"/>
      <c r="L358" s="354">
        <f t="shared" si="122"/>
        <v>0</v>
      </c>
      <c r="M358" s="84"/>
      <c r="N358" s="53"/>
      <c r="O358" s="53"/>
      <c r="P358" s="4">
        <f t="shared" si="127"/>
        <v>0</v>
      </c>
      <c r="Q358" s="53"/>
      <c r="R358" s="53"/>
      <c r="S358" s="53"/>
      <c r="T358" s="4">
        <f t="shared" si="123"/>
        <v>0</v>
      </c>
      <c r="U358" s="53"/>
      <c r="V358" s="53"/>
      <c r="W358" s="53"/>
      <c r="X358" s="7">
        <f t="shared" si="124"/>
        <v>0</v>
      </c>
      <c r="Y358" s="53"/>
      <c r="Z358" s="53"/>
      <c r="AA358" s="53"/>
      <c r="AB358" s="85">
        <f t="shared" si="125"/>
        <v>0</v>
      </c>
      <c r="AC358" s="84"/>
      <c r="AD358" s="53"/>
      <c r="AE358" s="53"/>
      <c r="AF358" s="4">
        <f t="shared" si="128"/>
        <v>0</v>
      </c>
      <c r="AG358" s="53"/>
      <c r="AH358" s="53"/>
      <c r="AI358" s="53"/>
      <c r="AJ358" s="4">
        <f t="shared" si="115"/>
        <v>0</v>
      </c>
      <c r="AK358" s="53"/>
      <c r="AL358" s="53"/>
      <c r="AM358" s="53"/>
      <c r="AN358" s="7">
        <f t="shared" si="116"/>
        <v>0</v>
      </c>
      <c r="AO358" s="53"/>
      <c r="AP358" s="53"/>
      <c r="AQ358" s="53"/>
      <c r="AR358" s="85">
        <f t="shared" si="117"/>
        <v>0</v>
      </c>
      <c r="AS358" s="53"/>
      <c r="AT358" s="53"/>
      <c r="AU358" s="53"/>
      <c r="AV358" s="53"/>
      <c r="AW358" s="85">
        <f t="shared" si="126"/>
        <v>0</v>
      </c>
    </row>
    <row r="359" spans="2:49" ht="16.25" hidden="1" customHeight="1" outlineLevel="1">
      <c r="B359" s="446"/>
      <c r="C359" s="449"/>
      <c r="D359" s="23" t="s">
        <v>147</v>
      </c>
      <c r="E359" s="25"/>
      <c r="F359" s="50"/>
      <c r="G359" s="50"/>
      <c r="H359" s="96"/>
      <c r="I359" s="84"/>
      <c r="J359" s="70"/>
      <c r="K359" s="70"/>
      <c r="L359" s="354">
        <f t="shared" si="122"/>
        <v>0</v>
      </c>
      <c r="M359" s="84"/>
      <c r="N359" s="53"/>
      <c r="O359" s="53"/>
      <c r="P359" s="4">
        <f t="shared" si="127"/>
        <v>0</v>
      </c>
      <c r="Q359" s="53"/>
      <c r="R359" s="53"/>
      <c r="S359" s="53"/>
      <c r="T359" s="4">
        <f t="shared" si="123"/>
        <v>0</v>
      </c>
      <c r="U359" s="53"/>
      <c r="V359" s="53"/>
      <c r="W359" s="53"/>
      <c r="X359" s="7">
        <f t="shared" si="124"/>
        <v>0</v>
      </c>
      <c r="Y359" s="53"/>
      <c r="Z359" s="53"/>
      <c r="AA359" s="53"/>
      <c r="AB359" s="85">
        <f t="shared" si="125"/>
        <v>0</v>
      </c>
      <c r="AC359" s="84"/>
      <c r="AD359" s="53"/>
      <c r="AE359" s="53"/>
      <c r="AF359" s="4">
        <f t="shared" si="128"/>
        <v>0</v>
      </c>
      <c r="AG359" s="53"/>
      <c r="AH359" s="53"/>
      <c r="AI359" s="53"/>
      <c r="AJ359" s="4">
        <f t="shared" si="115"/>
        <v>0</v>
      </c>
      <c r="AK359" s="53"/>
      <c r="AL359" s="53"/>
      <c r="AM359" s="53"/>
      <c r="AN359" s="7">
        <f t="shared" si="116"/>
        <v>0</v>
      </c>
      <c r="AO359" s="53"/>
      <c r="AP359" s="53"/>
      <c r="AQ359" s="53"/>
      <c r="AR359" s="85">
        <f t="shared" si="117"/>
        <v>0</v>
      </c>
      <c r="AS359" s="53"/>
      <c r="AT359" s="53"/>
      <c r="AU359" s="53"/>
      <c r="AV359" s="53"/>
      <c r="AW359" s="85">
        <f t="shared" si="126"/>
        <v>0</v>
      </c>
    </row>
    <row r="360" spans="2:49" ht="16.25" hidden="1" customHeight="1" outlineLevel="1">
      <c r="B360" s="446"/>
      <c r="C360" s="449"/>
      <c r="D360" s="23" t="s">
        <v>148</v>
      </c>
      <c r="E360" s="24"/>
      <c r="F360" s="49"/>
      <c r="G360" s="49"/>
      <c r="H360" s="95"/>
      <c r="I360" s="84"/>
      <c r="J360" s="70"/>
      <c r="K360" s="70"/>
      <c r="L360" s="354">
        <f t="shared" si="122"/>
        <v>0</v>
      </c>
      <c r="M360" s="84"/>
      <c r="N360" s="53"/>
      <c r="O360" s="53"/>
      <c r="P360" s="4">
        <f t="shared" si="127"/>
        <v>0</v>
      </c>
      <c r="Q360" s="53"/>
      <c r="R360" s="53"/>
      <c r="S360" s="53"/>
      <c r="T360" s="4">
        <f t="shared" si="123"/>
        <v>0</v>
      </c>
      <c r="U360" s="53"/>
      <c r="V360" s="53"/>
      <c r="W360" s="53"/>
      <c r="X360" s="7">
        <f t="shared" si="124"/>
        <v>0</v>
      </c>
      <c r="Y360" s="53"/>
      <c r="Z360" s="53"/>
      <c r="AA360" s="53"/>
      <c r="AB360" s="85">
        <f t="shared" si="125"/>
        <v>0</v>
      </c>
      <c r="AC360" s="84"/>
      <c r="AD360" s="53"/>
      <c r="AE360" s="53"/>
      <c r="AF360" s="4">
        <f t="shared" si="128"/>
        <v>0</v>
      </c>
      <c r="AG360" s="53"/>
      <c r="AH360" s="53"/>
      <c r="AI360" s="53"/>
      <c r="AJ360" s="4">
        <f t="shared" si="115"/>
        <v>0</v>
      </c>
      <c r="AK360" s="53"/>
      <c r="AL360" s="53"/>
      <c r="AM360" s="53"/>
      <c r="AN360" s="7">
        <f t="shared" si="116"/>
        <v>0</v>
      </c>
      <c r="AO360" s="53"/>
      <c r="AP360" s="53"/>
      <c r="AQ360" s="53"/>
      <c r="AR360" s="85">
        <f t="shared" si="117"/>
        <v>0</v>
      </c>
      <c r="AS360" s="53"/>
      <c r="AT360" s="53"/>
      <c r="AU360" s="53"/>
      <c r="AV360" s="53"/>
      <c r="AW360" s="85">
        <f t="shared" si="126"/>
        <v>0</v>
      </c>
    </row>
    <row r="361" spans="2:49" ht="16.25" hidden="1" customHeight="1" outlineLevel="1">
      <c r="B361" s="446"/>
      <c r="C361" s="449"/>
      <c r="D361" s="23" t="s">
        <v>149</v>
      </c>
      <c r="E361" s="23"/>
      <c r="F361" s="47"/>
      <c r="G361" s="47"/>
      <c r="H361" s="48"/>
      <c r="I361" s="84"/>
      <c r="J361" s="70"/>
      <c r="K361" s="70"/>
      <c r="L361" s="354">
        <f t="shared" si="122"/>
        <v>0</v>
      </c>
      <c r="M361" s="84"/>
      <c r="N361" s="53"/>
      <c r="O361" s="53"/>
      <c r="P361" s="4">
        <f t="shared" si="127"/>
        <v>0</v>
      </c>
      <c r="Q361" s="53"/>
      <c r="R361" s="53"/>
      <c r="S361" s="53"/>
      <c r="T361" s="4">
        <f t="shared" si="123"/>
        <v>0</v>
      </c>
      <c r="U361" s="53"/>
      <c r="V361" s="53"/>
      <c r="W361" s="53"/>
      <c r="X361" s="7">
        <f t="shared" si="124"/>
        <v>0</v>
      </c>
      <c r="Y361" s="53"/>
      <c r="Z361" s="53"/>
      <c r="AA361" s="53"/>
      <c r="AB361" s="85">
        <f t="shared" si="125"/>
        <v>0</v>
      </c>
      <c r="AC361" s="84"/>
      <c r="AD361" s="53"/>
      <c r="AE361" s="53"/>
      <c r="AF361" s="4">
        <f t="shared" si="128"/>
        <v>0</v>
      </c>
      <c r="AG361" s="53"/>
      <c r="AH361" s="53"/>
      <c r="AI361" s="53"/>
      <c r="AJ361" s="4">
        <f t="shared" si="115"/>
        <v>0</v>
      </c>
      <c r="AK361" s="53"/>
      <c r="AL361" s="53"/>
      <c r="AM361" s="53"/>
      <c r="AN361" s="7">
        <f t="shared" si="116"/>
        <v>0</v>
      </c>
      <c r="AO361" s="53"/>
      <c r="AP361" s="53"/>
      <c r="AQ361" s="53"/>
      <c r="AR361" s="85">
        <f t="shared" si="117"/>
        <v>0</v>
      </c>
      <c r="AS361" s="53"/>
      <c r="AT361" s="53"/>
      <c r="AU361" s="53"/>
      <c r="AV361" s="53"/>
      <c r="AW361" s="85">
        <f t="shared" si="126"/>
        <v>0</v>
      </c>
    </row>
    <row r="362" spans="2:49" ht="16.25" hidden="1" customHeight="1" outlineLevel="1">
      <c r="B362" s="446"/>
      <c r="C362" s="449"/>
      <c r="D362" s="23" t="s">
        <v>150</v>
      </c>
      <c r="E362" s="23"/>
      <c r="F362" s="47"/>
      <c r="G362" s="47"/>
      <c r="H362" s="48"/>
      <c r="I362" s="84"/>
      <c r="J362" s="70"/>
      <c r="K362" s="70"/>
      <c r="L362" s="354">
        <f t="shared" si="122"/>
        <v>0</v>
      </c>
      <c r="M362" s="84"/>
      <c r="N362" s="53"/>
      <c r="O362" s="53"/>
      <c r="P362" s="4">
        <f t="shared" si="127"/>
        <v>0</v>
      </c>
      <c r="Q362" s="53"/>
      <c r="R362" s="53"/>
      <c r="S362" s="53"/>
      <c r="T362" s="4">
        <f t="shared" si="123"/>
        <v>0</v>
      </c>
      <c r="U362" s="53"/>
      <c r="V362" s="53"/>
      <c r="W362" s="53"/>
      <c r="X362" s="7">
        <f t="shared" si="124"/>
        <v>0</v>
      </c>
      <c r="Y362" s="53"/>
      <c r="Z362" s="53"/>
      <c r="AA362" s="53"/>
      <c r="AB362" s="85">
        <f t="shared" si="125"/>
        <v>0</v>
      </c>
      <c r="AC362" s="84"/>
      <c r="AD362" s="53"/>
      <c r="AE362" s="53"/>
      <c r="AF362" s="4">
        <f t="shared" si="128"/>
        <v>0</v>
      </c>
      <c r="AG362" s="53"/>
      <c r="AH362" s="53"/>
      <c r="AI362" s="53"/>
      <c r="AJ362" s="4">
        <f t="shared" si="115"/>
        <v>0</v>
      </c>
      <c r="AK362" s="53"/>
      <c r="AL362" s="53"/>
      <c r="AM362" s="53"/>
      <c r="AN362" s="7">
        <f t="shared" si="116"/>
        <v>0</v>
      </c>
      <c r="AO362" s="53"/>
      <c r="AP362" s="53"/>
      <c r="AQ362" s="53"/>
      <c r="AR362" s="85">
        <f t="shared" si="117"/>
        <v>0</v>
      </c>
      <c r="AS362" s="53"/>
      <c r="AT362" s="53"/>
      <c r="AU362" s="53"/>
      <c r="AV362" s="53"/>
      <c r="AW362" s="85">
        <f t="shared" si="126"/>
        <v>0</v>
      </c>
    </row>
    <row r="363" spans="2:49" ht="16.25" hidden="1" customHeight="1" outlineLevel="1">
      <c r="B363" s="446"/>
      <c r="C363" s="449"/>
      <c r="D363" s="23" t="s">
        <v>151</v>
      </c>
      <c r="E363" s="23"/>
      <c r="F363" s="47"/>
      <c r="G363" s="47"/>
      <c r="H363" s="48"/>
      <c r="I363" s="84"/>
      <c r="J363" s="70"/>
      <c r="K363" s="70"/>
      <c r="L363" s="354">
        <f t="shared" si="122"/>
        <v>0</v>
      </c>
      <c r="M363" s="84"/>
      <c r="N363" s="53"/>
      <c r="O363" s="53"/>
      <c r="P363" s="4">
        <f t="shared" si="127"/>
        <v>0</v>
      </c>
      <c r="Q363" s="53"/>
      <c r="R363" s="53"/>
      <c r="S363" s="53"/>
      <c r="T363" s="4">
        <f t="shared" si="123"/>
        <v>0</v>
      </c>
      <c r="U363" s="53"/>
      <c r="V363" s="53"/>
      <c r="W363" s="53"/>
      <c r="X363" s="7">
        <f t="shared" si="124"/>
        <v>0</v>
      </c>
      <c r="Y363" s="53"/>
      <c r="Z363" s="53"/>
      <c r="AA363" s="53"/>
      <c r="AB363" s="85">
        <f t="shared" si="125"/>
        <v>0</v>
      </c>
      <c r="AC363" s="84"/>
      <c r="AD363" s="53"/>
      <c r="AE363" s="53"/>
      <c r="AF363" s="4">
        <f t="shared" si="128"/>
        <v>0</v>
      </c>
      <c r="AG363" s="53"/>
      <c r="AH363" s="53"/>
      <c r="AI363" s="53"/>
      <c r="AJ363" s="4">
        <f t="shared" si="115"/>
        <v>0</v>
      </c>
      <c r="AK363" s="53"/>
      <c r="AL363" s="53"/>
      <c r="AM363" s="53"/>
      <c r="AN363" s="7">
        <f t="shared" si="116"/>
        <v>0</v>
      </c>
      <c r="AO363" s="53"/>
      <c r="AP363" s="53"/>
      <c r="AQ363" s="53"/>
      <c r="AR363" s="85">
        <f t="shared" si="117"/>
        <v>0</v>
      </c>
      <c r="AS363" s="53"/>
      <c r="AT363" s="53"/>
      <c r="AU363" s="53"/>
      <c r="AV363" s="53"/>
      <c r="AW363" s="85">
        <f t="shared" si="126"/>
        <v>0</v>
      </c>
    </row>
    <row r="364" spans="2:49" ht="16.25" hidden="1" customHeight="1" outlineLevel="1">
      <c r="B364" s="446"/>
      <c r="C364" s="449"/>
      <c r="D364" s="23" t="s">
        <v>54</v>
      </c>
      <c r="E364" s="23"/>
      <c r="F364" s="47"/>
      <c r="G364" s="47"/>
      <c r="H364" s="48"/>
      <c r="I364" s="84"/>
      <c r="J364" s="70"/>
      <c r="K364" s="70"/>
      <c r="L364" s="354">
        <f t="shared" si="122"/>
        <v>0</v>
      </c>
      <c r="M364" s="84"/>
      <c r="N364" s="53"/>
      <c r="O364" s="53"/>
      <c r="P364" s="4">
        <f t="shared" si="127"/>
        <v>0</v>
      </c>
      <c r="Q364" s="53"/>
      <c r="R364" s="53"/>
      <c r="S364" s="53"/>
      <c r="T364" s="4">
        <f t="shared" si="123"/>
        <v>0</v>
      </c>
      <c r="U364" s="53"/>
      <c r="V364" s="53"/>
      <c r="W364" s="53"/>
      <c r="X364" s="7">
        <f t="shared" si="124"/>
        <v>0</v>
      </c>
      <c r="Y364" s="53"/>
      <c r="Z364" s="53"/>
      <c r="AA364" s="53"/>
      <c r="AB364" s="85">
        <f t="shared" si="125"/>
        <v>0</v>
      </c>
      <c r="AC364" s="84"/>
      <c r="AD364" s="53"/>
      <c r="AE364" s="53"/>
      <c r="AF364" s="4">
        <f t="shared" si="128"/>
        <v>0</v>
      </c>
      <c r="AG364" s="53"/>
      <c r="AH364" s="53"/>
      <c r="AI364" s="53"/>
      <c r="AJ364" s="4">
        <f t="shared" si="115"/>
        <v>0</v>
      </c>
      <c r="AK364" s="53"/>
      <c r="AL364" s="53"/>
      <c r="AM364" s="53"/>
      <c r="AN364" s="7">
        <f t="shared" si="116"/>
        <v>0</v>
      </c>
      <c r="AO364" s="53"/>
      <c r="AP364" s="53"/>
      <c r="AQ364" s="53"/>
      <c r="AR364" s="85">
        <f t="shared" si="117"/>
        <v>0</v>
      </c>
      <c r="AS364" s="53"/>
      <c r="AT364" s="53"/>
      <c r="AU364" s="53"/>
      <c r="AV364" s="53"/>
      <c r="AW364" s="85">
        <f t="shared" si="126"/>
        <v>0</v>
      </c>
    </row>
    <row r="365" spans="2:49" ht="16.25" hidden="1" customHeight="1" outlineLevel="1">
      <c r="B365" s="446"/>
      <c r="C365" s="449"/>
      <c r="D365" s="23" t="s">
        <v>57</v>
      </c>
      <c r="E365" s="23"/>
      <c r="F365" s="47"/>
      <c r="G365" s="47"/>
      <c r="H365" s="48"/>
      <c r="I365" s="84"/>
      <c r="J365" s="70"/>
      <c r="K365" s="70"/>
      <c r="L365" s="354">
        <f t="shared" si="122"/>
        <v>0</v>
      </c>
      <c r="M365" s="84"/>
      <c r="N365" s="53"/>
      <c r="O365" s="53"/>
      <c r="P365" s="4">
        <f t="shared" si="127"/>
        <v>0</v>
      </c>
      <c r="Q365" s="53"/>
      <c r="R365" s="53"/>
      <c r="S365" s="53"/>
      <c r="T365" s="4">
        <f t="shared" si="123"/>
        <v>0</v>
      </c>
      <c r="U365" s="53"/>
      <c r="V365" s="53"/>
      <c r="W365" s="53"/>
      <c r="X365" s="7">
        <f t="shared" si="124"/>
        <v>0</v>
      </c>
      <c r="Y365" s="53"/>
      <c r="Z365" s="53"/>
      <c r="AA365" s="53"/>
      <c r="AB365" s="85">
        <f t="shared" si="125"/>
        <v>0</v>
      </c>
      <c r="AC365" s="84"/>
      <c r="AD365" s="53"/>
      <c r="AE365" s="53"/>
      <c r="AF365" s="4">
        <f t="shared" si="128"/>
        <v>0</v>
      </c>
      <c r="AG365" s="53"/>
      <c r="AH365" s="53"/>
      <c r="AI365" s="53"/>
      <c r="AJ365" s="4">
        <f t="shared" si="115"/>
        <v>0</v>
      </c>
      <c r="AK365" s="53"/>
      <c r="AL365" s="53"/>
      <c r="AM365" s="53"/>
      <c r="AN365" s="7">
        <f t="shared" si="116"/>
        <v>0</v>
      </c>
      <c r="AO365" s="53"/>
      <c r="AP365" s="53"/>
      <c r="AQ365" s="53"/>
      <c r="AR365" s="85">
        <f t="shared" si="117"/>
        <v>0</v>
      </c>
      <c r="AS365" s="53"/>
      <c r="AT365" s="53"/>
      <c r="AU365" s="53"/>
      <c r="AV365" s="53"/>
      <c r="AW365" s="85">
        <f t="shared" si="126"/>
        <v>0</v>
      </c>
    </row>
    <row r="366" spans="2:49" ht="16.25" hidden="1" customHeight="1" outlineLevel="1">
      <c r="B366" s="446"/>
      <c r="C366" s="449"/>
      <c r="D366" s="23" t="s">
        <v>57</v>
      </c>
      <c r="E366" s="23"/>
      <c r="F366" s="47"/>
      <c r="G366" s="47"/>
      <c r="H366" s="48"/>
      <c r="I366" s="84"/>
      <c r="J366" s="70"/>
      <c r="K366" s="70"/>
      <c r="L366" s="354">
        <f t="shared" si="122"/>
        <v>0</v>
      </c>
      <c r="M366" s="84"/>
      <c r="N366" s="53"/>
      <c r="O366" s="53"/>
      <c r="P366" s="4">
        <f t="shared" si="127"/>
        <v>0</v>
      </c>
      <c r="Q366" s="53"/>
      <c r="R366" s="53"/>
      <c r="S366" s="53"/>
      <c r="T366" s="4">
        <f t="shared" si="123"/>
        <v>0</v>
      </c>
      <c r="U366" s="53"/>
      <c r="V366" s="53"/>
      <c r="W366" s="53"/>
      <c r="X366" s="7">
        <f t="shared" si="124"/>
        <v>0</v>
      </c>
      <c r="Y366" s="53"/>
      <c r="Z366" s="53"/>
      <c r="AA366" s="53"/>
      <c r="AB366" s="85">
        <f t="shared" si="125"/>
        <v>0</v>
      </c>
      <c r="AC366" s="84"/>
      <c r="AD366" s="53"/>
      <c r="AE366" s="53"/>
      <c r="AF366" s="4">
        <f t="shared" si="128"/>
        <v>0</v>
      </c>
      <c r="AG366" s="53"/>
      <c r="AH366" s="53"/>
      <c r="AI366" s="53"/>
      <c r="AJ366" s="4">
        <f t="shared" si="115"/>
        <v>0</v>
      </c>
      <c r="AK366" s="53"/>
      <c r="AL366" s="53"/>
      <c r="AM366" s="53"/>
      <c r="AN366" s="7">
        <f t="shared" si="116"/>
        <v>0</v>
      </c>
      <c r="AO366" s="53"/>
      <c r="AP366" s="53"/>
      <c r="AQ366" s="53"/>
      <c r="AR366" s="85">
        <f t="shared" si="117"/>
        <v>0</v>
      </c>
      <c r="AS366" s="53"/>
      <c r="AT366" s="53"/>
      <c r="AU366" s="53"/>
      <c r="AV366" s="53"/>
      <c r="AW366" s="85">
        <f t="shared" si="126"/>
        <v>0</v>
      </c>
    </row>
    <row r="367" spans="2:49" ht="16.25" hidden="1" customHeight="1" outlineLevel="1">
      <c r="B367" s="446"/>
      <c r="C367" s="449"/>
      <c r="D367" s="23"/>
      <c r="E367" s="23"/>
      <c r="F367" s="47"/>
      <c r="G367" s="47"/>
      <c r="H367" s="48"/>
      <c r="I367" s="84"/>
      <c r="J367" s="70"/>
      <c r="K367" s="70"/>
      <c r="L367" s="354">
        <f t="shared" si="122"/>
        <v>0</v>
      </c>
      <c r="M367" s="84"/>
      <c r="N367" s="53"/>
      <c r="O367" s="53"/>
      <c r="P367" s="4">
        <f t="shared" si="127"/>
        <v>0</v>
      </c>
      <c r="Q367" s="53"/>
      <c r="R367" s="53"/>
      <c r="S367" s="53"/>
      <c r="T367" s="4">
        <f t="shared" si="123"/>
        <v>0</v>
      </c>
      <c r="U367" s="53"/>
      <c r="V367" s="53"/>
      <c r="W367" s="53"/>
      <c r="X367" s="7">
        <f t="shared" si="124"/>
        <v>0</v>
      </c>
      <c r="Y367" s="53"/>
      <c r="Z367" s="53"/>
      <c r="AA367" s="53"/>
      <c r="AB367" s="85">
        <f t="shared" si="125"/>
        <v>0</v>
      </c>
      <c r="AC367" s="84"/>
      <c r="AD367" s="53"/>
      <c r="AE367" s="53"/>
      <c r="AF367" s="4">
        <f t="shared" si="128"/>
        <v>0</v>
      </c>
      <c r="AG367" s="53"/>
      <c r="AH367" s="53"/>
      <c r="AI367" s="53"/>
      <c r="AJ367" s="4">
        <f t="shared" si="115"/>
        <v>0</v>
      </c>
      <c r="AK367" s="53"/>
      <c r="AL367" s="53"/>
      <c r="AM367" s="53"/>
      <c r="AN367" s="7">
        <f t="shared" si="116"/>
        <v>0</v>
      </c>
      <c r="AO367" s="53"/>
      <c r="AP367" s="53"/>
      <c r="AQ367" s="53"/>
      <c r="AR367" s="85">
        <f t="shared" si="117"/>
        <v>0</v>
      </c>
      <c r="AS367" s="53"/>
      <c r="AT367" s="53"/>
      <c r="AU367" s="53"/>
      <c r="AV367" s="53"/>
      <c r="AW367" s="85">
        <f t="shared" si="126"/>
        <v>0</v>
      </c>
    </row>
    <row r="368" spans="2:49" ht="16.25" hidden="1" customHeight="1" outlineLevel="1">
      <c r="B368" s="446"/>
      <c r="C368" s="449"/>
      <c r="D368" s="23"/>
      <c r="E368" s="23"/>
      <c r="F368" s="47"/>
      <c r="G368" s="47"/>
      <c r="H368" s="48"/>
      <c r="I368" s="84"/>
      <c r="J368" s="70"/>
      <c r="K368" s="70"/>
      <c r="L368" s="354">
        <f t="shared" si="122"/>
        <v>0</v>
      </c>
      <c r="M368" s="84"/>
      <c r="N368" s="53"/>
      <c r="O368" s="53"/>
      <c r="P368" s="4">
        <f t="shared" si="127"/>
        <v>0</v>
      </c>
      <c r="Q368" s="53"/>
      <c r="R368" s="53"/>
      <c r="S368" s="53"/>
      <c r="T368" s="4">
        <f t="shared" si="123"/>
        <v>0</v>
      </c>
      <c r="U368" s="53"/>
      <c r="V368" s="53"/>
      <c r="W368" s="53"/>
      <c r="X368" s="7">
        <f t="shared" si="124"/>
        <v>0</v>
      </c>
      <c r="Y368" s="53"/>
      <c r="Z368" s="53"/>
      <c r="AA368" s="53"/>
      <c r="AB368" s="85">
        <f t="shared" si="125"/>
        <v>0</v>
      </c>
      <c r="AC368" s="84"/>
      <c r="AD368" s="53"/>
      <c r="AE368" s="53"/>
      <c r="AF368" s="4">
        <f t="shared" si="128"/>
        <v>0</v>
      </c>
      <c r="AG368" s="53"/>
      <c r="AH368" s="53"/>
      <c r="AI368" s="53"/>
      <c r="AJ368" s="4">
        <f t="shared" si="115"/>
        <v>0</v>
      </c>
      <c r="AK368" s="53"/>
      <c r="AL368" s="53"/>
      <c r="AM368" s="53"/>
      <c r="AN368" s="7">
        <f t="shared" si="116"/>
        <v>0</v>
      </c>
      <c r="AO368" s="53"/>
      <c r="AP368" s="53"/>
      <c r="AQ368" s="53"/>
      <c r="AR368" s="85">
        <f t="shared" si="117"/>
        <v>0</v>
      </c>
      <c r="AS368" s="53"/>
      <c r="AT368" s="53"/>
      <c r="AU368" s="53"/>
      <c r="AV368" s="53"/>
      <c r="AW368" s="85">
        <f t="shared" si="126"/>
        <v>0</v>
      </c>
    </row>
    <row r="369" spans="2:49" ht="16.25" hidden="1" customHeight="1" outlineLevel="1">
      <c r="B369" s="446"/>
      <c r="C369" s="449"/>
      <c r="D369" s="23"/>
      <c r="E369" s="23"/>
      <c r="F369" s="47"/>
      <c r="G369" s="47"/>
      <c r="H369" s="48"/>
      <c r="I369" s="84"/>
      <c r="J369" s="70"/>
      <c r="K369" s="70"/>
      <c r="L369" s="354">
        <f t="shared" si="122"/>
        <v>0</v>
      </c>
      <c r="M369" s="84"/>
      <c r="N369" s="53"/>
      <c r="O369" s="53"/>
      <c r="P369" s="4">
        <f t="shared" si="127"/>
        <v>0</v>
      </c>
      <c r="Q369" s="53"/>
      <c r="R369" s="53"/>
      <c r="S369" s="53"/>
      <c r="T369" s="4">
        <f t="shared" si="123"/>
        <v>0</v>
      </c>
      <c r="U369" s="53"/>
      <c r="V369" s="53"/>
      <c r="W369" s="53"/>
      <c r="X369" s="7">
        <f t="shared" si="124"/>
        <v>0</v>
      </c>
      <c r="Y369" s="53"/>
      <c r="Z369" s="53"/>
      <c r="AA369" s="53"/>
      <c r="AB369" s="85">
        <f t="shared" si="125"/>
        <v>0</v>
      </c>
      <c r="AC369" s="84"/>
      <c r="AD369" s="53"/>
      <c r="AE369" s="53"/>
      <c r="AF369" s="4">
        <f t="shared" si="128"/>
        <v>0</v>
      </c>
      <c r="AG369" s="53"/>
      <c r="AH369" s="53"/>
      <c r="AI369" s="53"/>
      <c r="AJ369" s="4">
        <f t="shared" si="115"/>
        <v>0</v>
      </c>
      <c r="AK369" s="53"/>
      <c r="AL369" s="53"/>
      <c r="AM369" s="53"/>
      <c r="AN369" s="7">
        <f t="shared" si="116"/>
        <v>0</v>
      </c>
      <c r="AO369" s="53"/>
      <c r="AP369" s="53"/>
      <c r="AQ369" s="53"/>
      <c r="AR369" s="85">
        <f t="shared" si="117"/>
        <v>0</v>
      </c>
      <c r="AS369" s="53"/>
      <c r="AT369" s="53"/>
      <c r="AU369" s="53"/>
      <c r="AV369" s="53"/>
      <c r="AW369" s="85">
        <f t="shared" si="126"/>
        <v>0</v>
      </c>
    </row>
    <row r="370" spans="2:49" ht="16.25" hidden="1" customHeight="1" outlineLevel="1">
      <c r="B370" s="446"/>
      <c r="C370" s="449"/>
      <c r="D370" s="23"/>
      <c r="E370" s="23"/>
      <c r="F370" s="47"/>
      <c r="G370" s="47"/>
      <c r="H370" s="48"/>
      <c r="I370" s="84"/>
      <c r="J370" s="70"/>
      <c r="K370" s="70"/>
      <c r="L370" s="354">
        <f t="shared" si="122"/>
        <v>0</v>
      </c>
      <c r="M370" s="84"/>
      <c r="N370" s="53"/>
      <c r="O370" s="53"/>
      <c r="P370" s="4">
        <f t="shared" si="127"/>
        <v>0</v>
      </c>
      <c r="Q370" s="53"/>
      <c r="R370" s="53"/>
      <c r="S370" s="53"/>
      <c r="T370" s="4">
        <f t="shared" si="123"/>
        <v>0</v>
      </c>
      <c r="U370" s="53"/>
      <c r="V370" s="53"/>
      <c r="W370" s="53"/>
      <c r="X370" s="7">
        <f t="shared" si="124"/>
        <v>0</v>
      </c>
      <c r="Y370" s="53"/>
      <c r="Z370" s="53"/>
      <c r="AA370" s="53"/>
      <c r="AB370" s="85">
        <f t="shared" si="125"/>
        <v>0</v>
      </c>
      <c r="AC370" s="84"/>
      <c r="AD370" s="53"/>
      <c r="AE370" s="53"/>
      <c r="AF370" s="4">
        <f t="shared" si="128"/>
        <v>0</v>
      </c>
      <c r="AG370" s="53"/>
      <c r="AH370" s="53"/>
      <c r="AI370" s="53"/>
      <c r="AJ370" s="4">
        <f t="shared" si="115"/>
        <v>0</v>
      </c>
      <c r="AK370" s="53"/>
      <c r="AL370" s="53"/>
      <c r="AM370" s="53"/>
      <c r="AN370" s="7">
        <f t="shared" si="116"/>
        <v>0</v>
      </c>
      <c r="AO370" s="53"/>
      <c r="AP370" s="53"/>
      <c r="AQ370" s="53"/>
      <c r="AR370" s="85">
        <f t="shared" si="117"/>
        <v>0</v>
      </c>
      <c r="AS370" s="53"/>
      <c r="AT370" s="53"/>
      <c r="AU370" s="53"/>
      <c r="AV370" s="53"/>
      <c r="AW370" s="85">
        <f t="shared" si="126"/>
        <v>0</v>
      </c>
    </row>
    <row r="371" spans="2:49" ht="16.25" hidden="1" customHeight="1" outlineLevel="1">
      <c r="B371" s="446"/>
      <c r="C371" s="449"/>
      <c r="D371" s="23"/>
      <c r="E371" s="23"/>
      <c r="F371" s="47"/>
      <c r="G371" s="47"/>
      <c r="H371" s="48"/>
      <c r="I371" s="84"/>
      <c r="J371" s="70"/>
      <c r="K371" s="70"/>
      <c r="L371" s="354">
        <f t="shared" si="122"/>
        <v>0</v>
      </c>
      <c r="M371" s="84"/>
      <c r="N371" s="53"/>
      <c r="O371" s="53"/>
      <c r="P371" s="4">
        <f t="shared" si="127"/>
        <v>0</v>
      </c>
      <c r="Q371" s="53"/>
      <c r="R371" s="53"/>
      <c r="S371" s="53"/>
      <c r="T371" s="4">
        <f t="shared" si="123"/>
        <v>0</v>
      </c>
      <c r="U371" s="53"/>
      <c r="V371" s="53"/>
      <c r="W371" s="53"/>
      <c r="X371" s="7">
        <f t="shared" si="124"/>
        <v>0</v>
      </c>
      <c r="Y371" s="53"/>
      <c r="Z371" s="53"/>
      <c r="AA371" s="53"/>
      <c r="AB371" s="85">
        <f t="shared" si="125"/>
        <v>0</v>
      </c>
      <c r="AC371" s="84"/>
      <c r="AD371" s="53"/>
      <c r="AE371" s="53"/>
      <c r="AF371" s="4">
        <f t="shared" si="128"/>
        <v>0</v>
      </c>
      <c r="AG371" s="53"/>
      <c r="AH371" s="53"/>
      <c r="AI371" s="53"/>
      <c r="AJ371" s="4">
        <f t="shared" si="115"/>
        <v>0</v>
      </c>
      <c r="AK371" s="53"/>
      <c r="AL371" s="53"/>
      <c r="AM371" s="53"/>
      <c r="AN371" s="7">
        <f t="shared" si="116"/>
        <v>0</v>
      </c>
      <c r="AO371" s="53"/>
      <c r="AP371" s="53"/>
      <c r="AQ371" s="53"/>
      <c r="AR371" s="85">
        <f t="shared" si="117"/>
        <v>0</v>
      </c>
      <c r="AS371" s="53"/>
      <c r="AT371" s="53"/>
      <c r="AU371" s="53"/>
      <c r="AV371" s="53"/>
      <c r="AW371" s="85">
        <f t="shared" si="126"/>
        <v>0</v>
      </c>
    </row>
    <row r="372" spans="2:49" ht="16.25" hidden="1" customHeight="1" outlineLevel="1">
      <c r="B372" s="446"/>
      <c r="C372" s="449"/>
      <c r="D372" s="23"/>
      <c r="E372" s="23"/>
      <c r="F372" s="47"/>
      <c r="G372" s="47"/>
      <c r="H372" s="48"/>
      <c r="I372" s="84"/>
      <c r="J372" s="70"/>
      <c r="K372" s="70"/>
      <c r="L372" s="354">
        <f t="shared" si="122"/>
        <v>0</v>
      </c>
      <c r="M372" s="84"/>
      <c r="N372" s="53"/>
      <c r="O372" s="53"/>
      <c r="P372" s="4">
        <f t="shared" si="127"/>
        <v>0</v>
      </c>
      <c r="Q372" s="53"/>
      <c r="R372" s="53"/>
      <c r="S372" s="53"/>
      <c r="T372" s="4">
        <f t="shared" si="123"/>
        <v>0</v>
      </c>
      <c r="U372" s="53"/>
      <c r="V372" s="53"/>
      <c r="W372" s="53"/>
      <c r="X372" s="7">
        <f t="shared" si="124"/>
        <v>0</v>
      </c>
      <c r="Y372" s="53"/>
      <c r="Z372" s="53"/>
      <c r="AA372" s="53"/>
      <c r="AB372" s="85">
        <f t="shared" si="125"/>
        <v>0</v>
      </c>
      <c r="AC372" s="84"/>
      <c r="AD372" s="53"/>
      <c r="AE372" s="53"/>
      <c r="AF372" s="4">
        <f t="shared" si="128"/>
        <v>0</v>
      </c>
      <c r="AG372" s="53"/>
      <c r="AH372" s="53"/>
      <c r="AI372" s="53"/>
      <c r="AJ372" s="4">
        <f t="shared" si="115"/>
        <v>0</v>
      </c>
      <c r="AK372" s="53"/>
      <c r="AL372" s="53"/>
      <c r="AM372" s="53"/>
      <c r="AN372" s="7">
        <f t="shared" si="116"/>
        <v>0</v>
      </c>
      <c r="AO372" s="53"/>
      <c r="AP372" s="53"/>
      <c r="AQ372" s="53"/>
      <c r="AR372" s="85">
        <f t="shared" si="117"/>
        <v>0</v>
      </c>
      <c r="AS372" s="53"/>
      <c r="AT372" s="53"/>
      <c r="AU372" s="53"/>
      <c r="AV372" s="53"/>
      <c r="AW372" s="85">
        <f t="shared" si="126"/>
        <v>0</v>
      </c>
    </row>
    <row r="373" spans="2:49" ht="16.25" hidden="1" customHeight="1" outlineLevel="1">
      <c r="B373" s="446"/>
      <c r="C373" s="449"/>
      <c r="D373" s="23"/>
      <c r="E373" s="23"/>
      <c r="F373" s="47"/>
      <c r="G373" s="47"/>
      <c r="H373" s="48"/>
      <c r="I373" s="84"/>
      <c r="J373" s="70"/>
      <c r="K373" s="70"/>
      <c r="L373" s="354">
        <f t="shared" si="122"/>
        <v>0</v>
      </c>
      <c r="M373" s="84"/>
      <c r="N373" s="53"/>
      <c r="O373" s="53"/>
      <c r="P373" s="4">
        <f t="shared" si="127"/>
        <v>0</v>
      </c>
      <c r="Q373" s="53"/>
      <c r="R373" s="53"/>
      <c r="S373" s="53"/>
      <c r="T373" s="4">
        <f t="shared" si="123"/>
        <v>0</v>
      </c>
      <c r="U373" s="53"/>
      <c r="V373" s="53"/>
      <c r="W373" s="53"/>
      <c r="X373" s="7">
        <f t="shared" si="124"/>
        <v>0</v>
      </c>
      <c r="Y373" s="53"/>
      <c r="Z373" s="53"/>
      <c r="AA373" s="53"/>
      <c r="AB373" s="85">
        <f t="shared" si="125"/>
        <v>0</v>
      </c>
      <c r="AC373" s="84"/>
      <c r="AD373" s="53"/>
      <c r="AE373" s="53"/>
      <c r="AF373" s="4">
        <f t="shared" si="128"/>
        <v>0</v>
      </c>
      <c r="AG373" s="53"/>
      <c r="AH373" s="53"/>
      <c r="AI373" s="53"/>
      <c r="AJ373" s="4">
        <f t="shared" si="115"/>
        <v>0</v>
      </c>
      <c r="AK373" s="53"/>
      <c r="AL373" s="53"/>
      <c r="AM373" s="53"/>
      <c r="AN373" s="7">
        <f t="shared" si="116"/>
        <v>0</v>
      </c>
      <c r="AO373" s="53"/>
      <c r="AP373" s="53"/>
      <c r="AQ373" s="53"/>
      <c r="AR373" s="85">
        <f t="shared" si="117"/>
        <v>0</v>
      </c>
      <c r="AS373" s="53"/>
      <c r="AT373" s="53"/>
      <c r="AU373" s="53"/>
      <c r="AV373" s="53"/>
      <c r="AW373" s="85">
        <f t="shared" si="126"/>
        <v>0</v>
      </c>
    </row>
    <row r="374" spans="2:49" ht="16.25" hidden="1" customHeight="1" outlineLevel="1">
      <c r="B374" s="446"/>
      <c r="C374" s="449"/>
      <c r="D374" s="23"/>
      <c r="E374" s="23"/>
      <c r="F374" s="47"/>
      <c r="G374" s="47"/>
      <c r="H374" s="48"/>
      <c r="I374" s="84"/>
      <c r="J374" s="70"/>
      <c r="K374" s="70"/>
      <c r="L374" s="354">
        <f t="shared" si="122"/>
        <v>0</v>
      </c>
      <c r="M374" s="84"/>
      <c r="N374" s="53"/>
      <c r="O374" s="53"/>
      <c r="P374" s="4">
        <f t="shared" si="127"/>
        <v>0</v>
      </c>
      <c r="Q374" s="53"/>
      <c r="R374" s="53"/>
      <c r="S374" s="53"/>
      <c r="T374" s="4">
        <f t="shared" si="123"/>
        <v>0</v>
      </c>
      <c r="U374" s="53"/>
      <c r="V374" s="53"/>
      <c r="W374" s="53"/>
      <c r="X374" s="7">
        <f t="shared" si="124"/>
        <v>0</v>
      </c>
      <c r="Y374" s="53"/>
      <c r="Z374" s="53"/>
      <c r="AA374" s="53"/>
      <c r="AB374" s="85">
        <f t="shared" si="125"/>
        <v>0</v>
      </c>
      <c r="AC374" s="84"/>
      <c r="AD374" s="53"/>
      <c r="AE374" s="53"/>
      <c r="AF374" s="4">
        <f t="shared" si="128"/>
        <v>0</v>
      </c>
      <c r="AG374" s="53"/>
      <c r="AH374" s="53"/>
      <c r="AI374" s="53"/>
      <c r="AJ374" s="4">
        <f t="shared" si="115"/>
        <v>0</v>
      </c>
      <c r="AK374" s="53"/>
      <c r="AL374" s="53"/>
      <c r="AM374" s="53"/>
      <c r="AN374" s="7">
        <f t="shared" si="116"/>
        <v>0</v>
      </c>
      <c r="AO374" s="53"/>
      <c r="AP374" s="53"/>
      <c r="AQ374" s="53"/>
      <c r="AR374" s="85">
        <f t="shared" si="117"/>
        <v>0</v>
      </c>
      <c r="AS374" s="53"/>
      <c r="AT374" s="53"/>
      <c r="AU374" s="53"/>
      <c r="AV374" s="53"/>
      <c r="AW374" s="85">
        <f t="shared" si="126"/>
        <v>0</v>
      </c>
    </row>
    <row r="375" spans="2:49" ht="16.25" hidden="1" customHeight="1" outlineLevel="1">
      <c r="B375" s="446"/>
      <c r="C375" s="449"/>
      <c r="D375" s="23"/>
      <c r="E375" s="23"/>
      <c r="F375" s="47"/>
      <c r="G375" s="47"/>
      <c r="H375" s="48"/>
      <c r="I375" s="84"/>
      <c r="J375" s="70"/>
      <c r="K375" s="70"/>
      <c r="L375" s="354">
        <f t="shared" si="122"/>
        <v>0</v>
      </c>
      <c r="M375" s="84"/>
      <c r="N375" s="53"/>
      <c r="O375" s="53"/>
      <c r="P375" s="4">
        <f t="shared" si="127"/>
        <v>0</v>
      </c>
      <c r="Q375" s="53"/>
      <c r="R375" s="53"/>
      <c r="S375" s="53"/>
      <c r="T375" s="4">
        <f t="shared" si="123"/>
        <v>0</v>
      </c>
      <c r="U375" s="53"/>
      <c r="V375" s="53"/>
      <c r="W375" s="53"/>
      <c r="X375" s="7">
        <f t="shared" si="124"/>
        <v>0</v>
      </c>
      <c r="Y375" s="53"/>
      <c r="Z375" s="53"/>
      <c r="AA375" s="53"/>
      <c r="AB375" s="85">
        <f t="shared" si="125"/>
        <v>0</v>
      </c>
      <c r="AC375" s="84"/>
      <c r="AD375" s="53"/>
      <c r="AE375" s="53"/>
      <c r="AF375" s="4">
        <f t="shared" si="128"/>
        <v>0</v>
      </c>
      <c r="AG375" s="53"/>
      <c r="AH375" s="53"/>
      <c r="AI375" s="53"/>
      <c r="AJ375" s="4">
        <f t="shared" si="115"/>
        <v>0</v>
      </c>
      <c r="AK375" s="53"/>
      <c r="AL375" s="53"/>
      <c r="AM375" s="53"/>
      <c r="AN375" s="7">
        <f t="shared" si="116"/>
        <v>0</v>
      </c>
      <c r="AO375" s="53"/>
      <c r="AP375" s="53"/>
      <c r="AQ375" s="53"/>
      <c r="AR375" s="85">
        <f t="shared" si="117"/>
        <v>0</v>
      </c>
      <c r="AS375" s="53"/>
      <c r="AT375" s="53"/>
      <c r="AU375" s="53"/>
      <c r="AV375" s="53"/>
      <c r="AW375" s="85">
        <f t="shared" si="126"/>
        <v>0</v>
      </c>
    </row>
    <row r="376" spans="2:49" ht="16.25" hidden="1" customHeight="1" outlineLevel="1">
      <c r="B376" s="446"/>
      <c r="C376" s="449"/>
      <c r="D376" s="23"/>
      <c r="E376" s="23"/>
      <c r="F376" s="47"/>
      <c r="G376" s="47"/>
      <c r="H376" s="48"/>
      <c r="I376" s="84"/>
      <c r="J376" s="70"/>
      <c r="K376" s="70"/>
      <c r="L376" s="354">
        <f t="shared" si="122"/>
        <v>0</v>
      </c>
      <c r="M376" s="84"/>
      <c r="N376" s="53"/>
      <c r="O376" s="53"/>
      <c r="P376" s="4">
        <f t="shared" si="127"/>
        <v>0</v>
      </c>
      <c r="Q376" s="53"/>
      <c r="R376" s="53"/>
      <c r="S376" s="53"/>
      <c r="T376" s="4">
        <f t="shared" si="123"/>
        <v>0</v>
      </c>
      <c r="U376" s="53"/>
      <c r="V376" s="53"/>
      <c r="W376" s="53"/>
      <c r="X376" s="7">
        <f t="shared" si="124"/>
        <v>0</v>
      </c>
      <c r="Y376" s="53"/>
      <c r="Z376" s="53"/>
      <c r="AA376" s="53"/>
      <c r="AB376" s="85">
        <f t="shared" si="125"/>
        <v>0</v>
      </c>
      <c r="AC376" s="84"/>
      <c r="AD376" s="53"/>
      <c r="AE376" s="53"/>
      <c r="AF376" s="4">
        <f t="shared" si="128"/>
        <v>0</v>
      </c>
      <c r="AG376" s="53"/>
      <c r="AH376" s="53"/>
      <c r="AI376" s="53"/>
      <c r="AJ376" s="4">
        <f t="shared" si="115"/>
        <v>0</v>
      </c>
      <c r="AK376" s="53"/>
      <c r="AL376" s="53"/>
      <c r="AM376" s="53"/>
      <c r="AN376" s="7">
        <f t="shared" si="116"/>
        <v>0</v>
      </c>
      <c r="AO376" s="53"/>
      <c r="AP376" s="53"/>
      <c r="AQ376" s="53"/>
      <c r="AR376" s="85">
        <f t="shared" si="117"/>
        <v>0</v>
      </c>
      <c r="AS376" s="53"/>
      <c r="AT376" s="53"/>
      <c r="AU376" s="53"/>
      <c r="AV376" s="53"/>
      <c r="AW376" s="85">
        <f t="shared" si="126"/>
        <v>0</v>
      </c>
    </row>
    <row r="377" spans="2:49" ht="16.25" hidden="1" customHeight="1" outlineLevel="1">
      <c r="B377" s="446"/>
      <c r="C377" s="449"/>
      <c r="D377" s="23"/>
      <c r="E377" s="23"/>
      <c r="F377" s="47"/>
      <c r="G377" s="47"/>
      <c r="H377" s="48"/>
      <c r="I377" s="84"/>
      <c r="J377" s="70"/>
      <c r="K377" s="70"/>
      <c r="L377" s="354">
        <f t="shared" si="122"/>
        <v>0</v>
      </c>
      <c r="M377" s="84"/>
      <c r="N377" s="53"/>
      <c r="O377" s="53"/>
      <c r="P377" s="4">
        <f t="shared" si="127"/>
        <v>0</v>
      </c>
      <c r="Q377" s="53"/>
      <c r="R377" s="53"/>
      <c r="S377" s="53"/>
      <c r="T377" s="4">
        <f t="shared" si="123"/>
        <v>0</v>
      </c>
      <c r="U377" s="53"/>
      <c r="V377" s="53"/>
      <c r="W377" s="53"/>
      <c r="X377" s="7">
        <f t="shared" si="124"/>
        <v>0</v>
      </c>
      <c r="Y377" s="53"/>
      <c r="Z377" s="53"/>
      <c r="AA377" s="53"/>
      <c r="AB377" s="85">
        <f t="shared" si="125"/>
        <v>0</v>
      </c>
      <c r="AC377" s="84"/>
      <c r="AD377" s="53"/>
      <c r="AE377" s="53"/>
      <c r="AF377" s="4">
        <f t="shared" si="128"/>
        <v>0</v>
      </c>
      <c r="AG377" s="53"/>
      <c r="AH377" s="53"/>
      <c r="AI377" s="53"/>
      <c r="AJ377" s="4">
        <f t="shared" si="115"/>
        <v>0</v>
      </c>
      <c r="AK377" s="53"/>
      <c r="AL377" s="53"/>
      <c r="AM377" s="53"/>
      <c r="AN377" s="7">
        <f t="shared" si="116"/>
        <v>0</v>
      </c>
      <c r="AO377" s="53"/>
      <c r="AP377" s="53"/>
      <c r="AQ377" s="53"/>
      <c r="AR377" s="85">
        <f t="shared" si="117"/>
        <v>0</v>
      </c>
      <c r="AS377" s="53"/>
      <c r="AT377" s="53"/>
      <c r="AU377" s="53"/>
      <c r="AV377" s="53"/>
      <c r="AW377" s="85">
        <f t="shared" si="126"/>
        <v>0</v>
      </c>
    </row>
    <row r="378" spans="2:49" ht="16.25" hidden="1" customHeight="1" outlineLevel="1">
      <c r="B378" s="446"/>
      <c r="C378" s="449"/>
      <c r="D378" s="23"/>
      <c r="E378" s="23"/>
      <c r="F378" s="47"/>
      <c r="G378" s="47"/>
      <c r="H378" s="48"/>
      <c r="I378" s="84"/>
      <c r="J378" s="70"/>
      <c r="K378" s="70"/>
      <c r="L378" s="354">
        <f t="shared" si="122"/>
        <v>0</v>
      </c>
      <c r="M378" s="84"/>
      <c r="N378" s="53"/>
      <c r="O378" s="53"/>
      <c r="P378" s="4">
        <f t="shared" si="127"/>
        <v>0</v>
      </c>
      <c r="Q378" s="53"/>
      <c r="R378" s="53"/>
      <c r="S378" s="53"/>
      <c r="T378" s="4">
        <f t="shared" si="123"/>
        <v>0</v>
      </c>
      <c r="U378" s="53"/>
      <c r="V378" s="53"/>
      <c r="W378" s="53"/>
      <c r="X378" s="7">
        <f t="shared" si="124"/>
        <v>0</v>
      </c>
      <c r="Y378" s="53"/>
      <c r="Z378" s="53"/>
      <c r="AA378" s="53"/>
      <c r="AB378" s="85">
        <f t="shared" si="125"/>
        <v>0</v>
      </c>
      <c r="AC378" s="84"/>
      <c r="AD378" s="53"/>
      <c r="AE378" s="53"/>
      <c r="AF378" s="4">
        <f t="shared" si="128"/>
        <v>0</v>
      </c>
      <c r="AG378" s="53"/>
      <c r="AH378" s="53"/>
      <c r="AI378" s="53"/>
      <c r="AJ378" s="4">
        <f t="shared" si="115"/>
        <v>0</v>
      </c>
      <c r="AK378" s="53"/>
      <c r="AL378" s="53"/>
      <c r="AM378" s="53"/>
      <c r="AN378" s="7">
        <f t="shared" si="116"/>
        <v>0</v>
      </c>
      <c r="AO378" s="53"/>
      <c r="AP378" s="53"/>
      <c r="AQ378" s="53"/>
      <c r="AR378" s="85">
        <f t="shared" si="117"/>
        <v>0</v>
      </c>
      <c r="AS378" s="53"/>
      <c r="AT378" s="53"/>
      <c r="AU378" s="53"/>
      <c r="AV378" s="53"/>
      <c r="AW378" s="85">
        <f t="shared" si="126"/>
        <v>0</v>
      </c>
    </row>
    <row r="379" spans="2:49" ht="16.25" hidden="1" customHeight="1" outlineLevel="1">
      <c r="B379" s="446"/>
      <c r="C379" s="449"/>
      <c r="D379" s="23"/>
      <c r="E379" s="23"/>
      <c r="F379" s="47"/>
      <c r="G379" s="47"/>
      <c r="H379" s="48"/>
      <c r="I379" s="84"/>
      <c r="J379" s="70"/>
      <c r="K379" s="70"/>
      <c r="L379" s="354">
        <f t="shared" si="122"/>
        <v>0</v>
      </c>
      <c r="M379" s="84"/>
      <c r="N379" s="53"/>
      <c r="O379" s="53"/>
      <c r="P379" s="4">
        <f t="shared" si="127"/>
        <v>0</v>
      </c>
      <c r="Q379" s="53"/>
      <c r="R379" s="53"/>
      <c r="S379" s="53"/>
      <c r="T379" s="4">
        <f t="shared" si="123"/>
        <v>0</v>
      </c>
      <c r="U379" s="53"/>
      <c r="V379" s="53"/>
      <c r="W379" s="53"/>
      <c r="X379" s="7">
        <f t="shared" si="124"/>
        <v>0</v>
      </c>
      <c r="Y379" s="53"/>
      <c r="Z379" s="53"/>
      <c r="AA379" s="53"/>
      <c r="AB379" s="85">
        <f t="shared" si="125"/>
        <v>0</v>
      </c>
      <c r="AC379" s="84"/>
      <c r="AD379" s="53"/>
      <c r="AE379" s="53"/>
      <c r="AF379" s="4">
        <f t="shared" si="128"/>
        <v>0</v>
      </c>
      <c r="AG379" s="53"/>
      <c r="AH379" s="53"/>
      <c r="AI379" s="53"/>
      <c r="AJ379" s="4">
        <f t="shared" si="115"/>
        <v>0</v>
      </c>
      <c r="AK379" s="53"/>
      <c r="AL379" s="53"/>
      <c r="AM379" s="53"/>
      <c r="AN379" s="7">
        <f t="shared" si="116"/>
        <v>0</v>
      </c>
      <c r="AO379" s="53"/>
      <c r="AP379" s="53"/>
      <c r="AQ379" s="53"/>
      <c r="AR379" s="85">
        <f t="shared" si="117"/>
        <v>0</v>
      </c>
      <c r="AS379" s="53"/>
      <c r="AT379" s="53"/>
      <c r="AU379" s="53"/>
      <c r="AV379" s="53"/>
      <c r="AW379" s="85">
        <f t="shared" si="126"/>
        <v>0</v>
      </c>
    </row>
    <row r="380" spans="2:49" ht="16.25" hidden="1" customHeight="1" outlineLevel="1">
      <c r="B380" s="446"/>
      <c r="C380" s="449"/>
      <c r="D380" s="23"/>
      <c r="E380" s="23"/>
      <c r="F380" s="47"/>
      <c r="G380" s="47"/>
      <c r="H380" s="48"/>
      <c r="I380" s="84"/>
      <c r="J380" s="70"/>
      <c r="K380" s="70"/>
      <c r="L380" s="354">
        <f t="shared" si="122"/>
        <v>0</v>
      </c>
      <c r="M380" s="84"/>
      <c r="N380" s="53"/>
      <c r="O380" s="53"/>
      <c r="P380" s="4">
        <f t="shared" si="127"/>
        <v>0</v>
      </c>
      <c r="Q380" s="53"/>
      <c r="R380" s="53"/>
      <c r="S380" s="53"/>
      <c r="T380" s="4">
        <f t="shared" si="123"/>
        <v>0</v>
      </c>
      <c r="U380" s="53"/>
      <c r="V380" s="53"/>
      <c r="W380" s="53"/>
      <c r="X380" s="7">
        <f t="shared" si="124"/>
        <v>0</v>
      </c>
      <c r="Y380" s="53"/>
      <c r="Z380" s="53"/>
      <c r="AA380" s="53"/>
      <c r="AB380" s="85">
        <f t="shared" si="125"/>
        <v>0</v>
      </c>
      <c r="AC380" s="84"/>
      <c r="AD380" s="53"/>
      <c r="AE380" s="53"/>
      <c r="AF380" s="4">
        <f t="shared" si="128"/>
        <v>0</v>
      </c>
      <c r="AG380" s="53"/>
      <c r="AH380" s="53"/>
      <c r="AI380" s="53"/>
      <c r="AJ380" s="4">
        <f t="shared" si="115"/>
        <v>0</v>
      </c>
      <c r="AK380" s="53"/>
      <c r="AL380" s="53"/>
      <c r="AM380" s="53"/>
      <c r="AN380" s="7">
        <f t="shared" si="116"/>
        <v>0</v>
      </c>
      <c r="AO380" s="53"/>
      <c r="AP380" s="53"/>
      <c r="AQ380" s="53"/>
      <c r="AR380" s="85">
        <f t="shared" si="117"/>
        <v>0</v>
      </c>
      <c r="AS380" s="53"/>
      <c r="AT380" s="53"/>
      <c r="AU380" s="53"/>
      <c r="AV380" s="53"/>
      <c r="AW380" s="85">
        <f t="shared" si="126"/>
        <v>0</v>
      </c>
    </row>
    <row r="381" spans="2:49" ht="16.25" hidden="1" customHeight="1" outlineLevel="1">
      <c r="B381" s="446"/>
      <c r="C381" s="449"/>
      <c r="D381" s="23"/>
      <c r="E381" s="23"/>
      <c r="F381" s="47"/>
      <c r="G381" s="47"/>
      <c r="H381" s="48"/>
      <c r="I381" s="84"/>
      <c r="J381" s="70"/>
      <c r="K381" s="70"/>
      <c r="L381" s="354">
        <f t="shared" si="122"/>
        <v>0</v>
      </c>
      <c r="M381" s="84"/>
      <c r="N381" s="53"/>
      <c r="O381" s="53"/>
      <c r="P381" s="4">
        <f t="shared" si="127"/>
        <v>0</v>
      </c>
      <c r="Q381" s="53"/>
      <c r="R381" s="53"/>
      <c r="S381" s="53"/>
      <c r="T381" s="4">
        <f t="shared" si="123"/>
        <v>0</v>
      </c>
      <c r="U381" s="53"/>
      <c r="V381" s="53"/>
      <c r="W381" s="53"/>
      <c r="X381" s="7">
        <f t="shared" si="124"/>
        <v>0</v>
      </c>
      <c r="Y381" s="53"/>
      <c r="Z381" s="53"/>
      <c r="AA381" s="53"/>
      <c r="AB381" s="85">
        <f t="shared" si="125"/>
        <v>0</v>
      </c>
      <c r="AC381" s="84"/>
      <c r="AD381" s="53"/>
      <c r="AE381" s="53"/>
      <c r="AF381" s="4">
        <f t="shared" si="128"/>
        <v>0</v>
      </c>
      <c r="AG381" s="53"/>
      <c r="AH381" s="53"/>
      <c r="AI381" s="53"/>
      <c r="AJ381" s="4">
        <f t="shared" si="115"/>
        <v>0</v>
      </c>
      <c r="AK381" s="53"/>
      <c r="AL381" s="53"/>
      <c r="AM381" s="53"/>
      <c r="AN381" s="7">
        <f t="shared" si="116"/>
        <v>0</v>
      </c>
      <c r="AO381" s="53"/>
      <c r="AP381" s="53"/>
      <c r="AQ381" s="53"/>
      <c r="AR381" s="85">
        <f t="shared" si="117"/>
        <v>0</v>
      </c>
      <c r="AS381" s="53"/>
      <c r="AT381" s="53"/>
      <c r="AU381" s="53"/>
      <c r="AV381" s="53"/>
      <c r="AW381" s="85">
        <f t="shared" si="126"/>
        <v>0</v>
      </c>
    </row>
    <row r="382" spans="2:49" ht="16.25" hidden="1" customHeight="1" outlineLevel="1">
      <c r="B382" s="446"/>
      <c r="C382" s="449"/>
      <c r="D382" s="23"/>
      <c r="E382" s="23"/>
      <c r="F382" s="47"/>
      <c r="G382" s="47"/>
      <c r="H382" s="48"/>
      <c r="I382" s="84"/>
      <c r="J382" s="70"/>
      <c r="K382" s="70"/>
      <c r="L382" s="354">
        <f t="shared" si="122"/>
        <v>0</v>
      </c>
      <c r="M382" s="84"/>
      <c r="N382" s="53"/>
      <c r="O382" s="53"/>
      <c r="P382" s="4">
        <f t="shared" si="127"/>
        <v>0</v>
      </c>
      <c r="Q382" s="53"/>
      <c r="R382" s="53"/>
      <c r="S382" s="53"/>
      <c r="T382" s="4">
        <f t="shared" si="123"/>
        <v>0</v>
      </c>
      <c r="U382" s="53"/>
      <c r="V382" s="53"/>
      <c r="W382" s="53"/>
      <c r="X382" s="7">
        <f t="shared" si="124"/>
        <v>0</v>
      </c>
      <c r="Y382" s="53"/>
      <c r="Z382" s="53"/>
      <c r="AA382" s="53"/>
      <c r="AB382" s="85">
        <f t="shared" si="125"/>
        <v>0</v>
      </c>
      <c r="AC382" s="84"/>
      <c r="AD382" s="53"/>
      <c r="AE382" s="53"/>
      <c r="AF382" s="4">
        <f t="shared" si="128"/>
        <v>0</v>
      </c>
      <c r="AG382" s="53"/>
      <c r="AH382" s="53"/>
      <c r="AI382" s="53"/>
      <c r="AJ382" s="4">
        <f t="shared" si="115"/>
        <v>0</v>
      </c>
      <c r="AK382" s="53"/>
      <c r="AL382" s="53"/>
      <c r="AM382" s="53"/>
      <c r="AN382" s="7">
        <f t="shared" si="116"/>
        <v>0</v>
      </c>
      <c r="AO382" s="53"/>
      <c r="AP382" s="53"/>
      <c r="AQ382" s="53"/>
      <c r="AR382" s="85">
        <f t="shared" si="117"/>
        <v>0</v>
      </c>
      <c r="AS382" s="53"/>
      <c r="AT382" s="53"/>
      <c r="AU382" s="53"/>
      <c r="AV382" s="53"/>
      <c r="AW382" s="85">
        <f t="shared" si="126"/>
        <v>0</v>
      </c>
    </row>
    <row r="383" spans="2:49" ht="16.25" hidden="1" customHeight="1" outlineLevel="1">
      <c r="B383" s="446"/>
      <c r="C383" s="449"/>
      <c r="D383" s="23"/>
      <c r="E383" s="23"/>
      <c r="F383" s="47"/>
      <c r="G383" s="47"/>
      <c r="H383" s="48"/>
      <c r="I383" s="84"/>
      <c r="J383" s="70"/>
      <c r="K383" s="70"/>
      <c r="L383" s="354">
        <f t="shared" si="122"/>
        <v>0</v>
      </c>
      <c r="M383" s="84"/>
      <c r="N383" s="53"/>
      <c r="O383" s="53"/>
      <c r="P383" s="4">
        <f t="shared" si="127"/>
        <v>0</v>
      </c>
      <c r="Q383" s="53"/>
      <c r="R383" s="53"/>
      <c r="S383" s="53"/>
      <c r="T383" s="4">
        <f t="shared" si="123"/>
        <v>0</v>
      </c>
      <c r="U383" s="53"/>
      <c r="V383" s="53"/>
      <c r="W383" s="53"/>
      <c r="X383" s="7">
        <f t="shared" si="124"/>
        <v>0</v>
      </c>
      <c r="Y383" s="53"/>
      <c r="Z383" s="53"/>
      <c r="AA383" s="53"/>
      <c r="AB383" s="85">
        <f t="shared" si="125"/>
        <v>0</v>
      </c>
      <c r="AC383" s="84"/>
      <c r="AD383" s="53"/>
      <c r="AE383" s="53"/>
      <c r="AF383" s="4">
        <f t="shared" si="128"/>
        <v>0</v>
      </c>
      <c r="AG383" s="53"/>
      <c r="AH383" s="53"/>
      <c r="AI383" s="53"/>
      <c r="AJ383" s="4">
        <f t="shared" si="115"/>
        <v>0</v>
      </c>
      <c r="AK383" s="53"/>
      <c r="AL383" s="53"/>
      <c r="AM383" s="53"/>
      <c r="AN383" s="7">
        <f t="shared" si="116"/>
        <v>0</v>
      </c>
      <c r="AO383" s="53"/>
      <c r="AP383" s="53"/>
      <c r="AQ383" s="53"/>
      <c r="AR383" s="85">
        <f t="shared" si="117"/>
        <v>0</v>
      </c>
      <c r="AS383" s="53"/>
      <c r="AT383" s="53"/>
      <c r="AU383" s="53"/>
      <c r="AV383" s="53"/>
      <c r="AW383" s="85">
        <f t="shared" si="126"/>
        <v>0</v>
      </c>
    </row>
    <row r="384" spans="2:49" ht="16.25" hidden="1" customHeight="1" outlineLevel="1">
      <c r="B384" s="446"/>
      <c r="C384" s="449"/>
      <c r="D384" s="23"/>
      <c r="E384" s="23"/>
      <c r="F384" s="47"/>
      <c r="G384" s="47"/>
      <c r="H384" s="48"/>
      <c r="I384" s="84"/>
      <c r="J384" s="70"/>
      <c r="K384" s="70"/>
      <c r="L384" s="354">
        <f t="shared" si="122"/>
        <v>0</v>
      </c>
      <c r="M384" s="84"/>
      <c r="N384" s="53"/>
      <c r="O384" s="53"/>
      <c r="P384" s="4">
        <f t="shared" si="127"/>
        <v>0</v>
      </c>
      <c r="Q384" s="53"/>
      <c r="R384" s="53"/>
      <c r="S384" s="53"/>
      <c r="T384" s="4">
        <f t="shared" si="123"/>
        <v>0</v>
      </c>
      <c r="U384" s="53"/>
      <c r="V384" s="53"/>
      <c r="W384" s="53"/>
      <c r="X384" s="7">
        <f t="shared" si="124"/>
        <v>0</v>
      </c>
      <c r="Y384" s="53"/>
      <c r="Z384" s="53"/>
      <c r="AA384" s="53"/>
      <c r="AB384" s="85">
        <f t="shared" si="125"/>
        <v>0</v>
      </c>
      <c r="AC384" s="84"/>
      <c r="AD384" s="53"/>
      <c r="AE384" s="53"/>
      <c r="AF384" s="4">
        <f t="shared" si="128"/>
        <v>0</v>
      </c>
      <c r="AG384" s="53"/>
      <c r="AH384" s="53"/>
      <c r="AI384" s="53"/>
      <c r="AJ384" s="4">
        <f t="shared" si="115"/>
        <v>0</v>
      </c>
      <c r="AK384" s="53"/>
      <c r="AL384" s="53"/>
      <c r="AM384" s="53"/>
      <c r="AN384" s="7">
        <f t="shared" si="116"/>
        <v>0</v>
      </c>
      <c r="AO384" s="53"/>
      <c r="AP384" s="53"/>
      <c r="AQ384" s="53"/>
      <c r="AR384" s="85">
        <f t="shared" si="117"/>
        <v>0</v>
      </c>
      <c r="AS384" s="53"/>
      <c r="AT384" s="53"/>
      <c r="AU384" s="53"/>
      <c r="AV384" s="53"/>
      <c r="AW384" s="85">
        <f t="shared" si="126"/>
        <v>0</v>
      </c>
    </row>
    <row r="385" spans="2:49" ht="16.25" hidden="1" customHeight="1" outlineLevel="1">
      <c r="B385" s="446"/>
      <c r="C385" s="449"/>
      <c r="D385" s="23"/>
      <c r="E385" s="23"/>
      <c r="F385" s="47"/>
      <c r="G385" s="47"/>
      <c r="H385" s="48"/>
      <c r="I385" s="84"/>
      <c r="J385" s="70"/>
      <c r="K385" s="70"/>
      <c r="L385" s="354">
        <f t="shared" si="122"/>
        <v>0</v>
      </c>
      <c r="M385" s="84"/>
      <c r="N385" s="53"/>
      <c r="O385" s="53"/>
      <c r="P385" s="4">
        <f t="shared" si="127"/>
        <v>0</v>
      </c>
      <c r="Q385" s="53"/>
      <c r="R385" s="53"/>
      <c r="S385" s="53"/>
      <c r="T385" s="4">
        <f t="shared" si="123"/>
        <v>0</v>
      </c>
      <c r="U385" s="53"/>
      <c r="V385" s="53"/>
      <c r="W385" s="53"/>
      <c r="X385" s="7">
        <f t="shared" si="124"/>
        <v>0</v>
      </c>
      <c r="Y385" s="53"/>
      <c r="Z385" s="53"/>
      <c r="AA385" s="53"/>
      <c r="AB385" s="85">
        <f t="shared" si="125"/>
        <v>0</v>
      </c>
      <c r="AC385" s="84"/>
      <c r="AD385" s="53"/>
      <c r="AE385" s="53"/>
      <c r="AF385" s="4">
        <f t="shared" si="128"/>
        <v>0</v>
      </c>
      <c r="AG385" s="53"/>
      <c r="AH385" s="53"/>
      <c r="AI385" s="53"/>
      <c r="AJ385" s="4">
        <f t="shared" si="115"/>
        <v>0</v>
      </c>
      <c r="AK385" s="53"/>
      <c r="AL385" s="53"/>
      <c r="AM385" s="53"/>
      <c r="AN385" s="7">
        <f t="shared" si="116"/>
        <v>0</v>
      </c>
      <c r="AO385" s="53"/>
      <c r="AP385" s="53"/>
      <c r="AQ385" s="53"/>
      <c r="AR385" s="85">
        <f t="shared" si="117"/>
        <v>0</v>
      </c>
      <c r="AS385" s="53"/>
      <c r="AT385" s="53"/>
      <c r="AU385" s="53"/>
      <c r="AV385" s="53"/>
      <c r="AW385" s="85">
        <f t="shared" si="126"/>
        <v>0</v>
      </c>
    </row>
    <row r="386" spans="2:49" ht="16.25" hidden="1" customHeight="1" outlineLevel="1">
      <c r="B386" s="446"/>
      <c r="C386" s="449"/>
      <c r="D386" s="23"/>
      <c r="E386" s="23"/>
      <c r="F386" s="47"/>
      <c r="G386" s="47"/>
      <c r="H386" s="48"/>
      <c r="I386" s="84"/>
      <c r="J386" s="70"/>
      <c r="K386" s="70"/>
      <c r="L386" s="354">
        <f t="shared" si="122"/>
        <v>0</v>
      </c>
      <c r="M386" s="84"/>
      <c r="N386" s="53"/>
      <c r="O386" s="53"/>
      <c r="P386" s="4">
        <f t="shared" si="127"/>
        <v>0</v>
      </c>
      <c r="Q386" s="53"/>
      <c r="R386" s="53"/>
      <c r="S386" s="53"/>
      <c r="T386" s="4">
        <f t="shared" si="123"/>
        <v>0</v>
      </c>
      <c r="U386" s="53"/>
      <c r="V386" s="53"/>
      <c r="W386" s="53"/>
      <c r="X386" s="7">
        <f t="shared" si="124"/>
        <v>0</v>
      </c>
      <c r="Y386" s="53"/>
      <c r="Z386" s="53"/>
      <c r="AA386" s="53"/>
      <c r="AB386" s="85">
        <f t="shared" si="125"/>
        <v>0</v>
      </c>
      <c r="AC386" s="84"/>
      <c r="AD386" s="53"/>
      <c r="AE386" s="53"/>
      <c r="AF386" s="4">
        <f t="shared" si="128"/>
        <v>0</v>
      </c>
      <c r="AG386" s="53"/>
      <c r="AH386" s="53"/>
      <c r="AI386" s="53"/>
      <c r="AJ386" s="4">
        <f t="shared" si="115"/>
        <v>0</v>
      </c>
      <c r="AK386" s="53"/>
      <c r="AL386" s="53"/>
      <c r="AM386" s="53"/>
      <c r="AN386" s="7">
        <f t="shared" si="116"/>
        <v>0</v>
      </c>
      <c r="AO386" s="53"/>
      <c r="AP386" s="53"/>
      <c r="AQ386" s="53"/>
      <c r="AR386" s="85">
        <f t="shared" si="117"/>
        <v>0</v>
      </c>
      <c r="AS386" s="53"/>
      <c r="AT386" s="53"/>
      <c r="AU386" s="53"/>
      <c r="AV386" s="53"/>
      <c r="AW386" s="85">
        <f t="shared" si="126"/>
        <v>0</v>
      </c>
    </row>
    <row r="387" spans="2:49" ht="16.25" hidden="1" customHeight="1" outlineLevel="1">
      <c r="B387" s="446"/>
      <c r="C387" s="449"/>
      <c r="D387" s="23"/>
      <c r="E387" s="23"/>
      <c r="F387" s="47"/>
      <c r="G387" s="47"/>
      <c r="H387" s="48"/>
      <c r="I387" s="84"/>
      <c r="J387" s="70"/>
      <c r="K387" s="70"/>
      <c r="L387" s="354">
        <f t="shared" si="122"/>
        <v>0</v>
      </c>
      <c r="M387" s="84"/>
      <c r="N387" s="53"/>
      <c r="O387" s="53"/>
      <c r="P387" s="4">
        <f t="shared" si="127"/>
        <v>0</v>
      </c>
      <c r="Q387" s="53"/>
      <c r="R387" s="53"/>
      <c r="S387" s="53"/>
      <c r="T387" s="4">
        <f t="shared" si="123"/>
        <v>0</v>
      </c>
      <c r="U387" s="53"/>
      <c r="V387" s="53"/>
      <c r="W387" s="53"/>
      <c r="X387" s="7">
        <f t="shared" si="124"/>
        <v>0</v>
      </c>
      <c r="Y387" s="53"/>
      <c r="Z387" s="53"/>
      <c r="AA387" s="53"/>
      <c r="AB387" s="85">
        <f t="shared" si="125"/>
        <v>0</v>
      </c>
      <c r="AC387" s="84"/>
      <c r="AD387" s="53"/>
      <c r="AE387" s="53"/>
      <c r="AF387" s="4">
        <f t="shared" si="128"/>
        <v>0</v>
      </c>
      <c r="AG387" s="53"/>
      <c r="AH387" s="53"/>
      <c r="AI387" s="53"/>
      <c r="AJ387" s="4">
        <f t="shared" si="115"/>
        <v>0</v>
      </c>
      <c r="AK387" s="53"/>
      <c r="AL387" s="53"/>
      <c r="AM387" s="53"/>
      <c r="AN387" s="7">
        <f t="shared" si="116"/>
        <v>0</v>
      </c>
      <c r="AO387" s="53"/>
      <c r="AP387" s="53"/>
      <c r="AQ387" s="53"/>
      <c r="AR387" s="85">
        <f t="shared" si="117"/>
        <v>0</v>
      </c>
      <c r="AS387" s="53"/>
      <c r="AT387" s="53"/>
      <c r="AU387" s="53"/>
      <c r="AV387" s="53"/>
      <c r="AW387" s="85">
        <f t="shared" si="126"/>
        <v>0</v>
      </c>
    </row>
    <row r="388" spans="2:49" ht="16.25" hidden="1" customHeight="1" outlineLevel="1">
      <c r="B388" s="446"/>
      <c r="C388" s="449"/>
      <c r="D388" s="23"/>
      <c r="E388" s="23"/>
      <c r="F388" s="47"/>
      <c r="G388" s="47"/>
      <c r="H388" s="48"/>
      <c r="I388" s="84"/>
      <c r="J388" s="70"/>
      <c r="K388" s="70"/>
      <c r="L388" s="354">
        <f t="shared" si="122"/>
        <v>0</v>
      </c>
      <c r="M388" s="84"/>
      <c r="N388" s="53"/>
      <c r="O388" s="53"/>
      <c r="P388" s="4">
        <f t="shared" si="127"/>
        <v>0</v>
      </c>
      <c r="Q388" s="53"/>
      <c r="R388" s="53"/>
      <c r="S388" s="53"/>
      <c r="T388" s="4">
        <f t="shared" si="123"/>
        <v>0</v>
      </c>
      <c r="U388" s="53"/>
      <c r="V388" s="53"/>
      <c r="W388" s="53"/>
      <c r="X388" s="7">
        <f t="shared" si="124"/>
        <v>0</v>
      </c>
      <c r="Y388" s="53"/>
      <c r="Z388" s="53"/>
      <c r="AA388" s="53"/>
      <c r="AB388" s="85">
        <f t="shared" si="125"/>
        <v>0</v>
      </c>
      <c r="AC388" s="84"/>
      <c r="AD388" s="53"/>
      <c r="AE388" s="53"/>
      <c r="AF388" s="4">
        <f t="shared" si="128"/>
        <v>0</v>
      </c>
      <c r="AG388" s="53"/>
      <c r="AH388" s="53"/>
      <c r="AI388" s="53"/>
      <c r="AJ388" s="4">
        <f t="shared" si="115"/>
        <v>0</v>
      </c>
      <c r="AK388" s="53"/>
      <c r="AL388" s="53"/>
      <c r="AM388" s="53"/>
      <c r="AN388" s="7">
        <f t="shared" si="116"/>
        <v>0</v>
      </c>
      <c r="AO388" s="53"/>
      <c r="AP388" s="53"/>
      <c r="AQ388" s="53"/>
      <c r="AR388" s="85">
        <f t="shared" si="117"/>
        <v>0</v>
      </c>
      <c r="AS388" s="53"/>
      <c r="AT388" s="53"/>
      <c r="AU388" s="53"/>
      <c r="AV388" s="53"/>
      <c r="AW388" s="85">
        <f t="shared" si="126"/>
        <v>0</v>
      </c>
    </row>
    <row r="389" spans="2:49" ht="16.25" hidden="1" customHeight="1" outlineLevel="1">
      <c r="B389" s="446"/>
      <c r="C389" s="449"/>
      <c r="D389" s="23"/>
      <c r="E389" s="23"/>
      <c r="F389" s="47"/>
      <c r="G389" s="47"/>
      <c r="H389" s="48"/>
      <c r="I389" s="84"/>
      <c r="J389" s="70"/>
      <c r="K389" s="70"/>
      <c r="L389" s="354">
        <f t="shared" si="122"/>
        <v>0</v>
      </c>
      <c r="M389" s="84"/>
      <c r="N389" s="53"/>
      <c r="O389" s="53"/>
      <c r="P389" s="4">
        <f t="shared" si="127"/>
        <v>0</v>
      </c>
      <c r="Q389" s="53"/>
      <c r="R389" s="53"/>
      <c r="S389" s="53"/>
      <c r="T389" s="4">
        <f t="shared" si="123"/>
        <v>0</v>
      </c>
      <c r="U389" s="53"/>
      <c r="V389" s="53"/>
      <c r="W389" s="53"/>
      <c r="X389" s="7">
        <f t="shared" si="124"/>
        <v>0</v>
      </c>
      <c r="Y389" s="53"/>
      <c r="Z389" s="53"/>
      <c r="AA389" s="53"/>
      <c r="AB389" s="85">
        <f t="shared" si="125"/>
        <v>0</v>
      </c>
      <c r="AC389" s="84"/>
      <c r="AD389" s="53"/>
      <c r="AE389" s="53"/>
      <c r="AF389" s="4">
        <f t="shared" si="128"/>
        <v>0</v>
      </c>
      <c r="AG389" s="53"/>
      <c r="AH389" s="53"/>
      <c r="AI389" s="53"/>
      <c r="AJ389" s="4">
        <f t="shared" si="115"/>
        <v>0</v>
      </c>
      <c r="AK389" s="53"/>
      <c r="AL389" s="53"/>
      <c r="AM389" s="53"/>
      <c r="AN389" s="7">
        <f t="shared" si="116"/>
        <v>0</v>
      </c>
      <c r="AO389" s="53"/>
      <c r="AP389" s="53"/>
      <c r="AQ389" s="53"/>
      <c r="AR389" s="85">
        <f t="shared" si="117"/>
        <v>0</v>
      </c>
      <c r="AS389" s="53"/>
      <c r="AT389" s="53"/>
      <c r="AU389" s="53"/>
      <c r="AV389" s="53"/>
      <c r="AW389" s="85">
        <f t="shared" si="126"/>
        <v>0</v>
      </c>
    </row>
    <row r="390" spans="2:49" ht="16.25" hidden="1" customHeight="1" outlineLevel="1">
      <c r="B390" s="446"/>
      <c r="C390" s="449"/>
      <c r="D390" s="23"/>
      <c r="E390" s="23"/>
      <c r="F390" s="47"/>
      <c r="G390" s="47"/>
      <c r="H390" s="48"/>
      <c r="I390" s="84"/>
      <c r="J390" s="70"/>
      <c r="K390" s="70"/>
      <c r="L390" s="354">
        <f t="shared" si="122"/>
        <v>0</v>
      </c>
      <c r="M390" s="84"/>
      <c r="N390" s="53"/>
      <c r="O390" s="53"/>
      <c r="P390" s="4">
        <f t="shared" si="127"/>
        <v>0</v>
      </c>
      <c r="Q390" s="53"/>
      <c r="R390" s="53"/>
      <c r="S390" s="53"/>
      <c r="T390" s="4">
        <f t="shared" si="123"/>
        <v>0</v>
      </c>
      <c r="U390" s="53"/>
      <c r="V390" s="53"/>
      <c r="W390" s="53"/>
      <c r="X390" s="7">
        <f t="shared" si="124"/>
        <v>0</v>
      </c>
      <c r="Y390" s="53"/>
      <c r="Z390" s="53"/>
      <c r="AA390" s="53"/>
      <c r="AB390" s="85">
        <f t="shared" si="125"/>
        <v>0</v>
      </c>
      <c r="AC390" s="84"/>
      <c r="AD390" s="53"/>
      <c r="AE390" s="53"/>
      <c r="AF390" s="4">
        <f t="shared" si="128"/>
        <v>0</v>
      </c>
      <c r="AG390" s="53"/>
      <c r="AH390" s="53"/>
      <c r="AI390" s="53"/>
      <c r="AJ390" s="4">
        <f t="shared" si="115"/>
        <v>0</v>
      </c>
      <c r="AK390" s="53"/>
      <c r="AL390" s="53"/>
      <c r="AM390" s="53"/>
      <c r="AN390" s="7">
        <f t="shared" si="116"/>
        <v>0</v>
      </c>
      <c r="AO390" s="53"/>
      <c r="AP390" s="53"/>
      <c r="AQ390" s="53"/>
      <c r="AR390" s="85">
        <f t="shared" si="117"/>
        <v>0</v>
      </c>
      <c r="AS390" s="53"/>
      <c r="AT390" s="53"/>
      <c r="AU390" s="53"/>
      <c r="AV390" s="53"/>
      <c r="AW390" s="85">
        <f t="shared" si="126"/>
        <v>0</v>
      </c>
    </row>
    <row r="391" spans="2:49" ht="16.25" hidden="1" customHeight="1" outlineLevel="1">
      <c r="B391" s="446"/>
      <c r="C391" s="449"/>
      <c r="D391" s="23"/>
      <c r="E391" s="23"/>
      <c r="F391" s="47"/>
      <c r="G391" s="47"/>
      <c r="H391" s="48"/>
      <c r="I391" s="84"/>
      <c r="J391" s="70"/>
      <c r="K391" s="70"/>
      <c r="L391" s="354">
        <f t="shared" si="122"/>
        <v>0</v>
      </c>
      <c r="M391" s="84"/>
      <c r="N391" s="53"/>
      <c r="O391" s="53"/>
      <c r="P391" s="4">
        <f t="shared" si="127"/>
        <v>0</v>
      </c>
      <c r="Q391" s="53"/>
      <c r="R391" s="53"/>
      <c r="S391" s="53"/>
      <c r="T391" s="4">
        <f t="shared" si="123"/>
        <v>0</v>
      </c>
      <c r="U391" s="53"/>
      <c r="V391" s="53"/>
      <c r="W391" s="53"/>
      <c r="X391" s="7">
        <f t="shared" si="124"/>
        <v>0</v>
      </c>
      <c r="Y391" s="53"/>
      <c r="Z391" s="53"/>
      <c r="AA391" s="53"/>
      <c r="AB391" s="85">
        <f t="shared" si="125"/>
        <v>0</v>
      </c>
      <c r="AC391" s="84"/>
      <c r="AD391" s="53"/>
      <c r="AE391" s="53"/>
      <c r="AF391" s="4">
        <f t="shared" si="128"/>
        <v>0</v>
      </c>
      <c r="AG391" s="53"/>
      <c r="AH391" s="53"/>
      <c r="AI391" s="53"/>
      <c r="AJ391" s="4">
        <f t="shared" si="115"/>
        <v>0</v>
      </c>
      <c r="AK391" s="53"/>
      <c r="AL391" s="53"/>
      <c r="AM391" s="53"/>
      <c r="AN391" s="7">
        <f t="shared" si="116"/>
        <v>0</v>
      </c>
      <c r="AO391" s="53"/>
      <c r="AP391" s="53"/>
      <c r="AQ391" s="53"/>
      <c r="AR391" s="85">
        <f t="shared" si="117"/>
        <v>0</v>
      </c>
      <c r="AS391" s="53"/>
      <c r="AT391" s="53"/>
      <c r="AU391" s="53"/>
      <c r="AV391" s="53"/>
      <c r="AW391" s="85">
        <f t="shared" si="126"/>
        <v>0</v>
      </c>
    </row>
    <row r="392" spans="2:49" ht="16.25" hidden="1" customHeight="1" outlineLevel="1">
      <c r="B392" s="446"/>
      <c r="C392" s="449"/>
      <c r="D392" s="23"/>
      <c r="E392" s="23"/>
      <c r="F392" s="47"/>
      <c r="G392" s="47"/>
      <c r="H392" s="48"/>
      <c r="I392" s="84"/>
      <c r="J392" s="70"/>
      <c r="K392" s="70"/>
      <c r="L392" s="354">
        <f t="shared" si="122"/>
        <v>0</v>
      </c>
      <c r="M392" s="84"/>
      <c r="N392" s="53"/>
      <c r="O392" s="53"/>
      <c r="P392" s="4">
        <f t="shared" si="127"/>
        <v>0</v>
      </c>
      <c r="Q392" s="53"/>
      <c r="R392" s="53"/>
      <c r="S392" s="53"/>
      <c r="T392" s="4">
        <f t="shared" si="123"/>
        <v>0</v>
      </c>
      <c r="U392" s="53"/>
      <c r="V392" s="53"/>
      <c r="W392" s="53"/>
      <c r="X392" s="7">
        <f t="shared" si="124"/>
        <v>0</v>
      </c>
      <c r="Y392" s="53"/>
      <c r="Z392" s="53"/>
      <c r="AA392" s="53"/>
      <c r="AB392" s="85">
        <f t="shared" si="125"/>
        <v>0</v>
      </c>
      <c r="AC392" s="84"/>
      <c r="AD392" s="53"/>
      <c r="AE392" s="53"/>
      <c r="AF392" s="4">
        <f t="shared" si="128"/>
        <v>0</v>
      </c>
      <c r="AG392" s="53"/>
      <c r="AH392" s="53"/>
      <c r="AI392" s="53"/>
      <c r="AJ392" s="4">
        <f t="shared" si="115"/>
        <v>0</v>
      </c>
      <c r="AK392" s="53"/>
      <c r="AL392" s="53"/>
      <c r="AM392" s="53"/>
      <c r="AN392" s="7">
        <f t="shared" si="116"/>
        <v>0</v>
      </c>
      <c r="AO392" s="53"/>
      <c r="AP392" s="53"/>
      <c r="AQ392" s="53"/>
      <c r="AR392" s="85">
        <f t="shared" si="117"/>
        <v>0</v>
      </c>
      <c r="AS392" s="53"/>
      <c r="AT392" s="53"/>
      <c r="AU392" s="53"/>
      <c r="AV392" s="53"/>
      <c r="AW392" s="85">
        <f t="shared" si="126"/>
        <v>0</v>
      </c>
    </row>
    <row r="393" spans="2:49" ht="16.25" hidden="1" customHeight="1" outlineLevel="1">
      <c r="B393" s="446"/>
      <c r="C393" s="449"/>
      <c r="D393" s="23"/>
      <c r="E393" s="23"/>
      <c r="F393" s="47"/>
      <c r="G393" s="47"/>
      <c r="H393" s="48"/>
      <c r="I393" s="84"/>
      <c r="J393" s="70"/>
      <c r="K393" s="70"/>
      <c r="L393" s="354">
        <f t="shared" si="122"/>
        <v>0</v>
      </c>
      <c r="M393" s="84"/>
      <c r="N393" s="53"/>
      <c r="O393" s="53"/>
      <c r="P393" s="4">
        <f t="shared" si="127"/>
        <v>0</v>
      </c>
      <c r="Q393" s="53"/>
      <c r="R393" s="53"/>
      <c r="S393" s="53"/>
      <c r="T393" s="4">
        <f t="shared" si="123"/>
        <v>0</v>
      </c>
      <c r="U393" s="53"/>
      <c r="V393" s="53"/>
      <c r="W393" s="53"/>
      <c r="X393" s="7">
        <f t="shared" si="124"/>
        <v>0</v>
      </c>
      <c r="Y393" s="53"/>
      <c r="Z393" s="53"/>
      <c r="AA393" s="53"/>
      <c r="AB393" s="85">
        <f t="shared" si="125"/>
        <v>0</v>
      </c>
      <c r="AC393" s="84"/>
      <c r="AD393" s="53"/>
      <c r="AE393" s="53"/>
      <c r="AF393" s="4">
        <f t="shared" si="128"/>
        <v>0</v>
      </c>
      <c r="AG393" s="53"/>
      <c r="AH393" s="53"/>
      <c r="AI393" s="53"/>
      <c r="AJ393" s="4">
        <f t="shared" si="115"/>
        <v>0</v>
      </c>
      <c r="AK393" s="53"/>
      <c r="AL393" s="53"/>
      <c r="AM393" s="53"/>
      <c r="AN393" s="7">
        <f t="shared" si="116"/>
        <v>0</v>
      </c>
      <c r="AO393" s="53"/>
      <c r="AP393" s="53"/>
      <c r="AQ393" s="53"/>
      <c r="AR393" s="85">
        <f t="shared" si="117"/>
        <v>0</v>
      </c>
      <c r="AS393" s="53"/>
      <c r="AT393" s="53"/>
      <c r="AU393" s="53"/>
      <c r="AV393" s="53"/>
      <c r="AW393" s="85">
        <f t="shared" si="126"/>
        <v>0</v>
      </c>
    </row>
    <row r="394" spans="2:49" ht="16.25" hidden="1" customHeight="1" outlineLevel="1">
      <c r="B394" s="446"/>
      <c r="C394" s="449"/>
      <c r="D394" s="23"/>
      <c r="E394" s="24"/>
      <c r="F394" s="49"/>
      <c r="G394" s="49"/>
      <c r="H394" s="48"/>
      <c r="I394" s="84"/>
      <c r="J394" s="70"/>
      <c r="K394" s="70"/>
      <c r="L394" s="354">
        <f t="shared" si="122"/>
        <v>0</v>
      </c>
      <c r="M394" s="84"/>
      <c r="N394" s="53"/>
      <c r="O394" s="53"/>
      <c r="P394" s="4">
        <f t="shared" si="127"/>
        <v>0</v>
      </c>
      <c r="Q394" s="53"/>
      <c r="R394" s="53"/>
      <c r="S394" s="53"/>
      <c r="T394" s="4">
        <f t="shared" si="123"/>
        <v>0</v>
      </c>
      <c r="U394" s="53"/>
      <c r="V394" s="53"/>
      <c r="W394" s="53"/>
      <c r="X394" s="7">
        <f t="shared" si="124"/>
        <v>0</v>
      </c>
      <c r="Y394" s="53"/>
      <c r="Z394" s="53"/>
      <c r="AA394" s="53"/>
      <c r="AB394" s="85">
        <f t="shared" si="125"/>
        <v>0</v>
      </c>
      <c r="AC394" s="84"/>
      <c r="AD394" s="53"/>
      <c r="AE394" s="53"/>
      <c r="AF394" s="4">
        <f t="shared" si="128"/>
        <v>0</v>
      </c>
      <c r="AG394" s="53"/>
      <c r="AH394" s="53"/>
      <c r="AI394" s="53"/>
      <c r="AJ394" s="4">
        <f t="shared" si="115"/>
        <v>0</v>
      </c>
      <c r="AK394" s="53"/>
      <c r="AL394" s="53"/>
      <c r="AM394" s="53"/>
      <c r="AN394" s="7">
        <f t="shared" si="116"/>
        <v>0</v>
      </c>
      <c r="AO394" s="53"/>
      <c r="AP394" s="53"/>
      <c r="AQ394" s="53"/>
      <c r="AR394" s="85">
        <f t="shared" si="117"/>
        <v>0</v>
      </c>
      <c r="AS394" s="53"/>
      <c r="AT394" s="53"/>
      <c r="AU394" s="53"/>
      <c r="AV394" s="53"/>
      <c r="AW394" s="85">
        <f t="shared" si="126"/>
        <v>0</v>
      </c>
    </row>
    <row r="395" spans="2:49" ht="16.25" hidden="1" customHeight="1" outlineLevel="1">
      <c r="B395" s="446"/>
      <c r="C395" s="449"/>
      <c r="D395" s="23"/>
      <c r="E395" s="23"/>
      <c r="F395" s="47"/>
      <c r="G395" s="47"/>
      <c r="H395" s="48"/>
      <c r="I395" s="84"/>
      <c r="J395" s="70"/>
      <c r="K395" s="70"/>
      <c r="L395" s="354">
        <f t="shared" si="122"/>
        <v>0</v>
      </c>
      <c r="M395" s="84"/>
      <c r="N395" s="53"/>
      <c r="O395" s="53"/>
      <c r="P395" s="4">
        <f t="shared" si="127"/>
        <v>0</v>
      </c>
      <c r="Q395" s="53"/>
      <c r="R395" s="53"/>
      <c r="S395" s="53"/>
      <c r="T395" s="4">
        <f t="shared" si="123"/>
        <v>0</v>
      </c>
      <c r="U395" s="53"/>
      <c r="V395" s="53"/>
      <c r="W395" s="53"/>
      <c r="X395" s="7">
        <f t="shared" si="124"/>
        <v>0</v>
      </c>
      <c r="Y395" s="53"/>
      <c r="Z395" s="53"/>
      <c r="AA395" s="53"/>
      <c r="AB395" s="85">
        <f t="shared" si="125"/>
        <v>0</v>
      </c>
      <c r="AC395" s="84"/>
      <c r="AD395" s="53"/>
      <c r="AE395" s="53"/>
      <c r="AF395" s="4">
        <f t="shared" si="128"/>
        <v>0</v>
      </c>
      <c r="AG395" s="53"/>
      <c r="AH395" s="53"/>
      <c r="AI395" s="53"/>
      <c r="AJ395" s="4">
        <f t="shared" si="115"/>
        <v>0</v>
      </c>
      <c r="AK395" s="53"/>
      <c r="AL395" s="53"/>
      <c r="AM395" s="53"/>
      <c r="AN395" s="7">
        <f t="shared" si="116"/>
        <v>0</v>
      </c>
      <c r="AO395" s="53"/>
      <c r="AP395" s="53"/>
      <c r="AQ395" s="53"/>
      <c r="AR395" s="85">
        <f t="shared" si="117"/>
        <v>0</v>
      </c>
      <c r="AS395" s="53"/>
      <c r="AT395" s="53"/>
      <c r="AU395" s="53"/>
      <c r="AV395" s="53"/>
      <c r="AW395" s="85">
        <f t="shared" si="126"/>
        <v>0</v>
      </c>
    </row>
    <row r="396" spans="2:49" ht="16.25" hidden="1" customHeight="1" outlineLevel="1">
      <c r="B396" s="446"/>
      <c r="C396" s="449"/>
      <c r="D396" s="23"/>
      <c r="E396" s="23"/>
      <c r="F396" s="47"/>
      <c r="G396" s="47"/>
      <c r="H396" s="48"/>
      <c r="I396" s="84"/>
      <c r="J396" s="70"/>
      <c r="K396" s="70"/>
      <c r="L396" s="354">
        <f t="shared" si="122"/>
        <v>0</v>
      </c>
      <c r="M396" s="84"/>
      <c r="N396" s="53"/>
      <c r="O396" s="53"/>
      <c r="P396" s="4">
        <f t="shared" si="127"/>
        <v>0</v>
      </c>
      <c r="Q396" s="53"/>
      <c r="R396" s="53"/>
      <c r="S396" s="53"/>
      <c r="T396" s="4">
        <f t="shared" si="123"/>
        <v>0</v>
      </c>
      <c r="U396" s="53"/>
      <c r="V396" s="53"/>
      <c r="W396" s="53"/>
      <c r="X396" s="7">
        <f t="shared" si="124"/>
        <v>0</v>
      </c>
      <c r="Y396" s="53"/>
      <c r="Z396" s="53"/>
      <c r="AA396" s="53"/>
      <c r="AB396" s="85">
        <f t="shared" si="125"/>
        <v>0</v>
      </c>
      <c r="AC396" s="84"/>
      <c r="AD396" s="53"/>
      <c r="AE396" s="53"/>
      <c r="AF396" s="4">
        <f t="shared" si="128"/>
        <v>0</v>
      </c>
      <c r="AG396" s="53"/>
      <c r="AH396" s="53"/>
      <c r="AI396" s="53"/>
      <c r="AJ396" s="4">
        <f t="shared" si="115"/>
        <v>0</v>
      </c>
      <c r="AK396" s="53"/>
      <c r="AL396" s="53"/>
      <c r="AM396" s="53"/>
      <c r="AN396" s="7">
        <f t="shared" si="116"/>
        <v>0</v>
      </c>
      <c r="AO396" s="53"/>
      <c r="AP396" s="53"/>
      <c r="AQ396" s="53"/>
      <c r="AR396" s="85">
        <f t="shared" si="117"/>
        <v>0</v>
      </c>
      <c r="AS396" s="53"/>
      <c r="AT396" s="53"/>
      <c r="AU396" s="53"/>
      <c r="AV396" s="53"/>
      <c r="AW396" s="85">
        <f t="shared" si="126"/>
        <v>0</v>
      </c>
    </row>
    <row r="397" spans="2:49" ht="16.25" hidden="1" customHeight="1" outlineLevel="1">
      <c r="B397" s="446"/>
      <c r="C397" s="449"/>
      <c r="D397" s="23"/>
      <c r="E397" s="23"/>
      <c r="F397" s="47"/>
      <c r="G397" s="47"/>
      <c r="H397" s="48"/>
      <c r="I397" s="84"/>
      <c r="J397" s="70"/>
      <c r="K397" s="70"/>
      <c r="L397" s="354">
        <f t="shared" si="122"/>
        <v>0</v>
      </c>
      <c r="M397" s="84"/>
      <c r="N397" s="53"/>
      <c r="O397" s="53"/>
      <c r="P397" s="4">
        <f t="shared" si="127"/>
        <v>0</v>
      </c>
      <c r="Q397" s="53"/>
      <c r="R397" s="53"/>
      <c r="S397" s="53"/>
      <c r="T397" s="4">
        <f t="shared" si="123"/>
        <v>0</v>
      </c>
      <c r="U397" s="53"/>
      <c r="V397" s="53"/>
      <c r="W397" s="53"/>
      <c r="X397" s="7">
        <f t="shared" si="124"/>
        <v>0</v>
      </c>
      <c r="Y397" s="53"/>
      <c r="Z397" s="53"/>
      <c r="AA397" s="53"/>
      <c r="AB397" s="85">
        <f t="shared" si="125"/>
        <v>0</v>
      </c>
      <c r="AC397" s="84"/>
      <c r="AD397" s="53"/>
      <c r="AE397" s="53"/>
      <c r="AF397" s="4">
        <f t="shared" si="128"/>
        <v>0</v>
      </c>
      <c r="AG397" s="53"/>
      <c r="AH397" s="53"/>
      <c r="AI397" s="53"/>
      <c r="AJ397" s="4">
        <f t="shared" si="115"/>
        <v>0</v>
      </c>
      <c r="AK397" s="53"/>
      <c r="AL397" s="53"/>
      <c r="AM397" s="53"/>
      <c r="AN397" s="7">
        <f t="shared" si="116"/>
        <v>0</v>
      </c>
      <c r="AO397" s="53"/>
      <c r="AP397" s="53"/>
      <c r="AQ397" s="53"/>
      <c r="AR397" s="85">
        <f t="shared" si="117"/>
        <v>0</v>
      </c>
      <c r="AS397" s="53"/>
      <c r="AT397" s="53"/>
      <c r="AU397" s="53"/>
      <c r="AV397" s="53"/>
      <c r="AW397" s="85">
        <f t="shared" si="126"/>
        <v>0</v>
      </c>
    </row>
    <row r="398" spans="2:49" ht="16.25" hidden="1" customHeight="1" outlineLevel="1">
      <c r="B398" s="446"/>
      <c r="C398" s="449"/>
      <c r="D398" s="23"/>
      <c r="E398" s="24"/>
      <c r="F398" s="49"/>
      <c r="G398" s="49"/>
      <c r="H398" s="48"/>
      <c r="I398" s="84"/>
      <c r="J398" s="70"/>
      <c r="K398" s="70"/>
      <c r="L398" s="354">
        <f t="shared" si="122"/>
        <v>0</v>
      </c>
      <c r="M398" s="84"/>
      <c r="N398" s="53"/>
      <c r="O398" s="53"/>
      <c r="P398" s="4">
        <f t="shared" si="127"/>
        <v>0</v>
      </c>
      <c r="Q398" s="53"/>
      <c r="R398" s="53"/>
      <c r="S398" s="53"/>
      <c r="T398" s="4">
        <f t="shared" si="123"/>
        <v>0</v>
      </c>
      <c r="U398" s="53"/>
      <c r="V398" s="53"/>
      <c r="W398" s="53"/>
      <c r="X398" s="7">
        <f t="shared" si="124"/>
        <v>0</v>
      </c>
      <c r="Y398" s="53"/>
      <c r="Z398" s="53"/>
      <c r="AA398" s="53"/>
      <c r="AB398" s="85">
        <f t="shared" si="125"/>
        <v>0</v>
      </c>
      <c r="AC398" s="84"/>
      <c r="AD398" s="53"/>
      <c r="AE398" s="53"/>
      <c r="AF398" s="4">
        <f t="shared" si="128"/>
        <v>0</v>
      </c>
      <c r="AG398" s="53"/>
      <c r="AH398" s="53"/>
      <c r="AI398" s="53"/>
      <c r="AJ398" s="4">
        <f t="shared" si="115"/>
        <v>0</v>
      </c>
      <c r="AK398" s="53"/>
      <c r="AL398" s="53"/>
      <c r="AM398" s="53"/>
      <c r="AN398" s="7">
        <f t="shared" si="116"/>
        <v>0</v>
      </c>
      <c r="AO398" s="53"/>
      <c r="AP398" s="53"/>
      <c r="AQ398" s="53"/>
      <c r="AR398" s="85">
        <f t="shared" si="117"/>
        <v>0</v>
      </c>
      <c r="AS398" s="53"/>
      <c r="AT398" s="53"/>
      <c r="AU398" s="53"/>
      <c r="AV398" s="53"/>
      <c r="AW398" s="85">
        <f t="shared" si="126"/>
        <v>0</v>
      </c>
    </row>
    <row r="399" spans="2:49" ht="16.25" hidden="1" customHeight="1" outlineLevel="1">
      <c r="B399" s="446"/>
      <c r="C399" s="449"/>
      <c r="D399" s="23"/>
      <c r="E399" s="23"/>
      <c r="F399" s="47"/>
      <c r="G399" s="47"/>
      <c r="H399" s="48"/>
      <c r="I399" s="84"/>
      <c r="J399" s="70"/>
      <c r="K399" s="70"/>
      <c r="L399" s="354">
        <f t="shared" si="122"/>
        <v>0</v>
      </c>
      <c r="M399" s="84"/>
      <c r="N399" s="53"/>
      <c r="O399" s="53"/>
      <c r="P399" s="4">
        <f t="shared" si="127"/>
        <v>0</v>
      </c>
      <c r="Q399" s="53"/>
      <c r="R399" s="53"/>
      <c r="S399" s="53"/>
      <c r="T399" s="4">
        <f t="shared" si="123"/>
        <v>0</v>
      </c>
      <c r="U399" s="53"/>
      <c r="V399" s="53"/>
      <c r="W399" s="53"/>
      <c r="X399" s="7">
        <f t="shared" si="124"/>
        <v>0</v>
      </c>
      <c r="Y399" s="53"/>
      <c r="Z399" s="53"/>
      <c r="AA399" s="53"/>
      <c r="AB399" s="85">
        <f t="shared" si="125"/>
        <v>0</v>
      </c>
      <c r="AC399" s="84"/>
      <c r="AD399" s="53"/>
      <c r="AE399" s="53"/>
      <c r="AF399" s="4">
        <f t="shared" si="128"/>
        <v>0</v>
      </c>
      <c r="AG399" s="53"/>
      <c r="AH399" s="53"/>
      <c r="AI399" s="53"/>
      <c r="AJ399" s="4">
        <f t="shared" si="115"/>
        <v>0</v>
      </c>
      <c r="AK399" s="53"/>
      <c r="AL399" s="53"/>
      <c r="AM399" s="53"/>
      <c r="AN399" s="7">
        <f t="shared" si="116"/>
        <v>0</v>
      </c>
      <c r="AO399" s="53"/>
      <c r="AP399" s="53"/>
      <c r="AQ399" s="53"/>
      <c r="AR399" s="85">
        <f t="shared" si="117"/>
        <v>0</v>
      </c>
      <c r="AS399" s="53"/>
      <c r="AT399" s="53"/>
      <c r="AU399" s="53"/>
      <c r="AV399" s="53"/>
      <c r="AW399" s="85">
        <f t="shared" si="126"/>
        <v>0</v>
      </c>
    </row>
    <row r="400" spans="2:49" ht="16.25" hidden="1" customHeight="1" outlineLevel="1">
      <c r="B400" s="446"/>
      <c r="C400" s="449"/>
      <c r="D400" s="23"/>
      <c r="E400" s="25"/>
      <c r="F400" s="50"/>
      <c r="G400" s="50"/>
      <c r="H400" s="51"/>
      <c r="I400" s="84"/>
      <c r="J400" s="70"/>
      <c r="K400" s="70"/>
      <c r="L400" s="354">
        <f t="shared" si="122"/>
        <v>0</v>
      </c>
      <c r="M400" s="84"/>
      <c r="N400" s="53"/>
      <c r="O400" s="53"/>
      <c r="P400" s="4">
        <f t="shared" si="127"/>
        <v>0</v>
      </c>
      <c r="Q400" s="53"/>
      <c r="R400" s="53"/>
      <c r="S400" s="53"/>
      <c r="T400" s="4">
        <f t="shared" si="123"/>
        <v>0</v>
      </c>
      <c r="U400" s="53"/>
      <c r="V400" s="53"/>
      <c r="W400" s="53"/>
      <c r="X400" s="7">
        <f t="shared" si="124"/>
        <v>0</v>
      </c>
      <c r="Y400" s="53"/>
      <c r="Z400" s="53"/>
      <c r="AA400" s="53"/>
      <c r="AB400" s="85">
        <f t="shared" si="125"/>
        <v>0</v>
      </c>
      <c r="AC400" s="84"/>
      <c r="AD400" s="53"/>
      <c r="AE400" s="53"/>
      <c r="AF400" s="4">
        <f t="shared" si="128"/>
        <v>0</v>
      </c>
      <c r="AG400" s="53"/>
      <c r="AH400" s="53"/>
      <c r="AI400" s="53"/>
      <c r="AJ400" s="4">
        <f t="shared" si="115"/>
        <v>0</v>
      </c>
      <c r="AK400" s="53"/>
      <c r="AL400" s="53"/>
      <c r="AM400" s="53"/>
      <c r="AN400" s="7">
        <f t="shared" si="116"/>
        <v>0</v>
      </c>
      <c r="AO400" s="53"/>
      <c r="AP400" s="53"/>
      <c r="AQ400" s="53"/>
      <c r="AR400" s="85">
        <f t="shared" si="117"/>
        <v>0</v>
      </c>
      <c r="AS400" s="53"/>
      <c r="AT400" s="53"/>
      <c r="AU400" s="53"/>
      <c r="AV400" s="53"/>
      <c r="AW400" s="85">
        <f t="shared" si="126"/>
        <v>0</v>
      </c>
    </row>
    <row r="401" spans="2:49" ht="16.25" hidden="1" customHeight="1" outlineLevel="1">
      <c r="B401" s="446"/>
      <c r="C401" s="449"/>
      <c r="D401" s="23"/>
      <c r="E401" s="24"/>
      <c r="F401" s="49"/>
      <c r="G401" s="49"/>
      <c r="H401" s="48"/>
      <c r="I401" s="84"/>
      <c r="J401" s="70"/>
      <c r="K401" s="70"/>
      <c r="L401" s="354">
        <f t="shared" si="122"/>
        <v>0</v>
      </c>
      <c r="M401" s="84"/>
      <c r="N401" s="53"/>
      <c r="O401" s="53"/>
      <c r="P401" s="4">
        <f t="shared" si="127"/>
        <v>0</v>
      </c>
      <c r="Q401" s="53"/>
      <c r="R401" s="53"/>
      <c r="S401" s="53"/>
      <c r="T401" s="4">
        <f t="shared" si="123"/>
        <v>0</v>
      </c>
      <c r="U401" s="53"/>
      <c r="V401" s="53"/>
      <c r="W401" s="53"/>
      <c r="X401" s="7">
        <f t="shared" si="124"/>
        <v>0</v>
      </c>
      <c r="Y401" s="53"/>
      <c r="Z401" s="53"/>
      <c r="AA401" s="53"/>
      <c r="AB401" s="85">
        <f t="shared" si="125"/>
        <v>0</v>
      </c>
      <c r="AC401" s="84"/>
      <c r="AD401" s="53"/>
      <c r="AE401" s="53"/>
      <c r="AF401" s="4">
        <f t="shared" si="128"/>
        <v>0</v>
      </c>
      <c r="AG401" s="53"/>
      <c r="AH401" s="53"/>
      <c r="AI401" s="53"/>
      <c r="AJ401" s="4">
        <f t="shared" si="115"/>
        <v>0</v>
      </c>
      <c r="AK401" s="53"/>
      <c r="AL401" s="53"/>
      <c r="AM401" s="53"/>
      <c r="AN401" s="7">
        <f t="shared" si="116"/>
        <v>0</v>
      </c>
      <c r="AO401" s="53"/>
      <c r="AP401" s="53"/>
      <c r="AQ401" s="53"/>
      <c r="AR401" s="85">
        <f t="shared" si="117"/>
        <v>0</v>
      </c>
      <c r="AS401" s="53"/>
      <c r="AT401" s="53"/>
      <c r="AU401" s="53"/>
      <c r="AV401" s="53"/>
      <c r="AW401" s="85">
        <f t="shared" si="126"/>
        <v>0</v>
      </c>
    </row>
    <row r="402" spans="2:49" ht="16.25" hidden="1" customHeight="1" outlineLevel="1">
      <c r="B402" s="446"/>
      <c r="C402" s="449"/>
      <c r="D402" s="23"/>
      <c r="E402" s="43"/>
      <c r="F402" s="47"/>
      <c r="G402" s="47"/>
      <c r="H402" s="95"/>
      <c r="I402" s="84"/>
      <c r="J402" s="70"/>
      <c r="K402" s="70"/>
      <c r="L402" s="354">
        <f t="shared" si="122"/>
        <v>0</v>
      </c>
      <c r="M402" s="84"/>
      <c r="N402" s="53"/>
      <c r="O402" s="53"/>
      <c r="P402" s="4">
        <f t="shared" si="127"/>
        <v>0</v>
      </c>
      <c r="Q402" s="53"/>
      <c r="R402" s="53"/>
      <c r="S402" s="53"/>
      <c r="T402" s="4">
        <f t="shared" si="123"/>
        <v>0</v>
      </c>
      <c r="U402" s="53"/>
      <c r="V402" s="53"/>
      <c r="W402" s="53"/>
      <c r="X402" s="7">
        <f t="shared" si="124"/>
        <v>0</v>
      </c>
      <c r="Y402" s="53"/>
      <c r="Z402" s="53"/>
      <c r="AA402" s="53"/>
      <c r="AB402" s="85">
        <f t="shared" si="125"/>
        <v>0</v>
      </c>
      <c r="AC402" s="84"/>
      <c r="AD402" s="53"/>
      <c r="AE402" s="53"/>
      <c r="AF402" s="4">
        <f t="shared" si="128"/>
        <v>0</v>
      </c>
      <c r="AG402" s="53"/>
      <c r="AH402" s="53"/>
      <c r="AI402" s="53"/>
      <c r="AJ402" s="4">
        <f t="shared" si="115"/>
        <v>0</v>
      </c>
      <c r="AK402" s="53"/>
      <c r="AL402" s="53"/>
      <c r="AM402" s="53"/>
      <c r="AN402" s="7">
        <f t="shared" si="116"/>
        <v>0</v>
      </c>
      <c r="AO402" s="53"/>
      <c r="AP402" s="53"/>
      <c r="AQ402" s="53"/>
      <c r="AR402" s="85">
        <f t="shared" si="117"/>
        <v>0</v>
      </c>
      <c r="AS402" s="53"/>
      <c r="AT402" s="53"/>
      <c r="AU402" s="53"/>
      <c r="AV402" s="53"/>
      <c r="AW402" s="85">
        <f t="shared" si="126"/>
        <v>0</v>
      </c>
    </row>
    <row r="403" spans="2:49" ht="25.25" customHeight="1" collapsed="1" thickBot="1">
      <c r="B403" s="447"/>
      <c r="C403" s="450"/>
      <c r="D403" s="302" t="s">
        <v>152</v>
      </c>
      <c r="E403" s="97"/>
      <c r="F403" s="97"/>
      <c r="G403" s="97"/>
      <c r="H403" s="98"/>
      <c r="I403" s="305"/>
      <c r="J403" s="306"/>
      <c r="K403" s="307"/>
      <c r="L403" s="356">
        <f>SUM(L353:L402)</f>
        <v>0</v>
      </c>
      <c r="M403" s="303">
        <f>SUM(M353:M402)</f>
        <v>0</v>
      </c>
      <c r="N403" s="303">
        <f>SUM(N353:N402)</f>
        <v>0</v>
      </c>
      <c r="O403" s="303">
        <f>SUM(O353:O402)</f>
        <v>0</v>
      </c>
      <c r="P403" s="309">
        <f t="shared" ref="P403" si="129">M403+N403+O403</f>
        <v>0</v>
      </c>
      <c r="Q403" s="303">
        <f>SUM(Q353:Q402)</f>
        <v>0</v>
      </c>
      <c r="R403" s="303">
        <f>SUM(R353:R402)</f>
        <v>0</v>
      </c>
      <c r="S403" s="303">
        <f>SUM(S353:S402)</f>
        <v>0</v>
      </c>
      <c r="T403" s="309">
        <f t="shared" ref="T403:T453" si="130">Q403+R403+S403</f>
        <v>0</v>
      </c>
      <c r="U403" s="303">
        <f>SUM(U353:U402)</f>
        <v>0</v>
      </c>
      <c r="V403" s="303">
        <f>SUM(V353:V402)</f>
        <v>0</v>
      </c>
      <c r="W403" s="303">
        <f>SUM(W353:W402)</f>
        <v>0</v>
      </c>
      <c r="X403" s="310">
        <f t="shared" ref="X403:X453" si="131">U403+V403+W403</f>
        <v>0</v>
      </c>
      <c r="Y403" s="303">
        <f>SUM(Y353:Y402)</f>
        <v>0</v>
      </c>
      <c r="Z403" s="303">
        <f>SUM(Z353:Z402)</f>
        <v>0</v>
      </c>
      <c r="AA403" s="303">
        <f>SUM(AA353:AA402)</f>
        <v>0</v>
      </c>
      <c r="AB403" s="311">
        <f t="shared" ref="AB403:AB453" si="132">Y403+Z403+AA403</f>
        <v>0</v>
      </c>
      <c r="AC403" s="303">
        <f>SUM(AC353:AC402)</f>
        <v>0</v>
      </c>
      <c r="AD403" s="303">
        <f>SUM(AD353:AD402)</f>
        <v>0</v>
      </c>
      <c r="AE403" s="303">
        <f>SUM(AE353:AE402)</f>
        <v>0</v>
      </c>
      <c r="AF403" s="309">
        <f t="shared" si="128"/>
        <v>0</v>
      </c>
      <c r="AG403" s="303">
        <f>SUM(AG353:AG402)</f>
        <v>0</v>
      </c>
      <c r="AH403" s="303">
        <f>SUM(AH353:AH402)</f>
        <v>0</v>
      </c>
      <c r="AI403" s="303">
        <f>SUM(AI353:AI402)</f>
        <v>0</v>
      </c>
      <c r="AJ403" s="309">
        <f t="shared" si="115"/>
        <v>0</v>
      </c>
      <c r="AK403" s="303">
        <f>SUM(AK353:AK402)</f>
        <v>0</v>
      </c>
      <c r="AL403" s="303">
        <f>SUM(AL353:AL402)</f>
        <v>0</v>
      </c>
      <c r="AM403" s="303">
        <f>SUM(AM353:AM402)</f>
        <v>0</v>
      </c>
      <c r="AN403" s="310">
        <f t="shared" si="116"/>
        <v>0</v>
      </c>
      <c r="AO403" s="303">
        <f>SUM(AO353:AO402)</f>
        <v>0</v>
      </c>
      <c r="AP403" s="303">
        <f>SUM(AP353:AP402)</f>
        <v>0</v>
      </c>
      <c r="AQ403" s="303">
        <f>SUM(AQ353:AQ402)</f>
        <v>0</v>
      </c>
      <c r="AR403" s="311">
        <f t="shared" si="117"/>
        <v>0</v>
      </c>
      <c r="AS403" s="303">
        <f>SUM(AS353:AS402)</f>
        <v>0</v>
      </c>
      <c r="AT403" s="303">
        <f>SUM(AT353:AT402)</f>
        <v>0</v>
      </c>
      <c r="AU403" s="303">
        <f>SUM(AU353:AU402)</f>
        <v>0</v>
      </c>
      <c r="AV403" s="303">
        <f>SUM(AV353:AV402)</f>
        <v>0</v>
      </c>
      <c r="AW403" s="311">
        <f>AS403+AT403+AU403+AV403</f>
        <v>0</v>
      </c>
    </row>
    <row r="404" spans="2:49" ht="16.25" hidden="1" customHeight="1" outlineLevel="1">
      <c r="B404" s="445" t="s">
        <v>159</v>
      </c>
      <c r="C404" s="448" t="s">
        <v>0</v>
      </c>
      <c r="D404" s="92" t="s">
        <v>141</v>
      </c>
      <c r="E404" s="92"/>
      <c r="F404" s="93"/>
      <c r="G404" s="93"/>
      <c r="H404" s="297" t="s">
        <v>142</v>
      </c>
      <c r="I404" s="287"/>
      <c r="J404" s="301"/>
      <c r="K404" s="301"/>
      <c r="L404" s="354">
        <f t="shared" ref="L404:L453" si="133">I404*J404*K404</f>
        <v>0</v>
      </c>
      <c r="M404" s="287"/>
      <c r="N404" s="288"/>
      <c r="O404" s="288"/>
      <c r="P404" s="289">
        <f>M404+N404+O404</f>
        <v>0</v>
      </c>
      <c r="Q404" s="288"/>
      <c r="R404" s="288"/>
      <c r="S404" s="288"/>
      <c r="T404" s="289">
        <f t="shared" si="130"/>
        <v>0</v>
      </c>
      <c r="U404" s="288"/>
      <c r="V404" s="288"/>
      <c r="W404" s="288"/>
      <c r="X404" s="290">
        <f t="shared" si="131"/>
        <v>0</v>
      </c>
      <c r="Y404" s="288"/>
      <c r="Z404" s="288"/>
      <c r="AA404" s="288"/>
      <c r="AB404" s="291">
        <f t="shared" si="132"/>
        <v>0</v>
      </c>
      <c r="AC404" s="287"/>
      <c r="AD404" s="288"/>
      <c r="AE404" s="288"/>
      <c r="AF404" s="289">
        <f>AC404+AD404+AE404</f>
        <v>0</v>
      </c>
      <c r="AG404" s="288"/>
      <c r="AH404" s="288"/>
      <c r="AI404" s="288"/>
      <c r="AJ404" s="289">
        <f t="shared" ref="AJ404:AJ467" si="134">AG404+AH404+AI404</f>
        <v>0</v>
      </c>
      <c r="AK404" s="288"/>
      <c r="AL404" s="288"/>
      <c r="AM404" s="288"/>
      <c r="AN404" s="290">
        <f t="shared" ref="AN404:AN467" si="135">AK404+AL404+AM404</f>
        <v>0</v>
      </c>
      <c r="AO404" s="288"/>
      <c r="AP404" s="288"/>
      <c r="AQ404" s="288"/>
      <c r="AR404" s="291">
        <f t="shared" ref="AR404:AR467" si="136">AO404+AP404+AQ404</f>
        <v>0</v>
      </c>
      <c r="AS404" s="288"/>
      <c r="AT404" s="288"/>
      <c r="AU404" s="288"/>
      <c r="AV404" s="288"/>
      <c r="AW404" s="291">
        <f t="shared" ref="AW404:AW453" si="137">AS404+AT404+AU404+AV404</f>
        <v>0</v>
      </c>
    </row>
    <row r="405" spans="2:49" ht="16.25" hidden="1" customHeight="1" outlineLevel="1">
      <c r="B405" s="446"/>
      <c r="C405" s="449"/>
      <c r="D405" s="23" t="s">
        <v>141</v>
      </c>
      <c r="E405" s="23"/>
      <c r="F405" s="47"/>
      <c r="G405" s="47"/>
      <c r="H405" s="95" t="s">
        <v>142</v>
      </c>
      <c r="I405" s="84"/>
      <c r="J405" s="70"/>
      <c r="K405" s="70"/>
      <c r="L405" s="354">
        <f t="shared" si="133"/>
        <v>0</v>
      </c>
      <c r="M405" s="84"/>
      <c r="N405" s="53"/>
      <c r="O405" s="53"/>
      <c r="P405" s="4"/>
      <c r="Q405" s="53"/>
      <c r="R405" s="53"/>
      <c r="S405" s="53"/>
      <c r="T405" s="4">
        <f t="shared" si="130"/>
        <v>0</v>
      </c>
      <c r="U405" s="53"/>
      <c r="V405" s="53"/>
      <c r="W405" s="53"/>
      <c r="X405" s="7">
        <f t="shared" si="131"/>
        <v>0</v>
      </c>
      <c r="Y405" s="53"/>
      <c r="Z405" s="53"/>
      <c r="AA405" s="53"/>
      <c r="AB405" s="85">
        <f t="shared" si="132"/>
        <v>0</v>
      </c>
      <c r="AC405" s="84"/>
      <c r="AD405" s="53"/>
      <c r="AE405" s="53"/>
      <c r="AF405" s="4"/>
      <c r="AG405" s="53"/>
      <c r="AH405" s="53"/>
      <c r="AI405" s="53"/>
      <c r="AJ405" s="4">
        <f t="shared" si="134"/>
        <v>0</v>
      </c>
      <c r="AK405" s="53"/>
      <c r="AL405" s="53"/>
      <c r="AM405" s="53"/>
      <c r="AN405" s="7">
        <f t="shared" si="135"/>
        <v>0</v>
      </c>
      <c r="AO405" s="53"/>
      <c r="AP405" s="53"/>
      <c r="AQ405" s="53"/>
      <c r="AR405" s="85">
        <f t="shared" si="136"/>
        <v>0</v>
      </c>
      <c r="AS405" s="53"/>
      <c r="AT405" s="53"/>
      <c r="AU405" s="53"/>
      <c r="AV405" s="53"/>
      <c r="AW405" s="85">
        <f t="shared" si="137"/>
        <v>0</v>
      </c>
    </row>
    <row r="406" spans="2:49" ht="16.25" hidden="1" customHeight="1" outlineLevel="1">
      <c r="B406" s="446"/>
      <c r="C406" s="449"/>
      <c r="D406" s="23" t="s">
        <v>141</v>
      </c>
      <c r="E406" s="23"/>
      <c r="F406" s="47"/>
      <c r="G406" s="47"/>
      <c r="H406" s="95" t="s">
        <v>143</v>
      </c>
      <c r="I406" s="84"/>
      <c r="J406" s="70"/>
      <c r="K406" s="70"/>
      <c r="L406" s="354">
        <f t="shared" si="133"/>
        <v>0</v>
      </c>
      <c r="M406" s="84"/>
      <c r="N406" s="53"/>
      <c r="O406" s="53"/>
      <c r="P406" s="4">
        <f t="shared" ref="P406:P454" si="138">M406+N406+O406</f>
        <v>0</v>
      </c>
      <c r="Q406" s="53"/>
      <c r="R406" s="53"/>
      <c r="S406" s="53"/>
      <c r="T406" s="4">
        <f t="shared" si="130"/>
        <v>0</v>
      </c>
      <c r="U406" s="53"/>
      <c r="V406" s="53"/>
      <c r="W406" s="53"/>
      <c r="X406" s="7">
        <f t="shared" si="131"/>
        <v>0</v>
      </c>
      <c r="Y406" s="53"/>
      <c r="Z406" s="53"/>
      <c r="AA406" s="53"/>
      <c r="AB406" s="85">
        <f t="shared" si="132"/>
        <v>0</v>
      </c>
      <c r="AC406" s="84"/>
      <c r="AD406" s="53"/>
      <c r="AE406" s="53"/>
      <c r="AF406" s="4">
        <f t="shared" ref="AF406:AF454" si="139">AC406+AD406+AE406</f>
        <v>0</v>
      </c>
      <c r="AG406" s="53"/>
      <c r="AH406" s="53"/>
      <c r="AI406" s="53"/>
      <c r="AJ406" s="4">
        <f t="shared" si="134"/>
        <v>0</v>
      </c>
      <c r="AK406" s="53"/>
      <c r="AL406" s="53"/>
      <c r="AM406" s="53"/>
      <c r="AN406" s="7">
        <f t="shared" si="135"/>
        <v>0</v>
      </c>
      <c r="AO406" s="53"/>
      <c r="AP406" s="53"/>
      <c r="AQ406" s="53"/>
      <c r="AR406" s="85">
        <f t="shared" si="136"/>
        <v>0</v>
      </c>
      <c r="AS406" s="53"/>
      <c r="AT406" s="53"/>
      <c r="AU406" s="53"/>
      <c r="AV406" s="53"/>
      <c r="AW406" s="85">
        <f t="shared" si="137"/>
        <v>0</v>
      </c>
    </row>
    <row r="407" spans="2:49" ht="16.25" hidden="1" customHeight="1" outlineLevel="1">
      <c r="B407" s="446"/>
      <c r="C407" s="449"/>
      <c r="D407" s="23" t="s">
        <v>141</v>
      </c>
      <c r="E407" s="23"/>
      <c r="F407" s="47"/>
      <c r="G407" s="47"/>
      <c r="H407" s="95" t="s">
        <v>144</v>
      </c>
      <c r="I407" s="84"/>
      <c r="J407" s="70"/>
      <c r="K407" s="70"/>
      <c r="L407" s="354">
        <f t="shared" si="133"/>
        <v>0</v>
      </c>
      <c r="M407" s="84"/>
      <c r="N407" s="53"/>
      <c r="O407" s="53"/>
      <c r="P407" s="4">
        <f t="shared" si="138"/>
        <v>0</v>
      </c>
      <c r="Q407" s="53"/>
      <c r="R407" s="53"/>
      <c r="S407" s="53"/>
      <c r="T407" s="4">
        <f t="shared" si="130"/>
        <v>0</v>
      </c>
      <c r="U407" s="53"/>
      <c r="V407" s="53"/>
      <c r="W407" s="53"/>
      <c r="X407" s="7">
        <f t="shared" si="131"/>
        <v>0</v>
      </c>
      <c r="Y407" s="53"/>
      <c r="Z407" s="53"/>
      <c r="AA407" s="53"/>
      <c r="AB407" s="85">
        <f t="shared" si="132"/>
        <v>0</v>
      </c>
      <c r="AC407" s="84"/>
      <c r="AD407" s="53"/>
      <c r="AE407" s="53"/>
      <c r="AF407" s="4">
        <f t="shared" si="139"/>
        <v>0</v>
      </c>
      <c r="AG407" s="53"/>
      <c r="AH407" s="53"/>
      <c r="AI407" s="53"/>
      <c r="AJ407" s="4">
        <f t="shared" si="134"/>
        <v>0</v>
      </c>
      <c r="AK407" s="53"/>
      <c r="AL407" s="53"/>
      <c r="AM407" s="53"/>
      <c r="AN407" s="7">
        <f t="shared" si="135"/>
        <v>0</v>
      </c>
      <c r="AO407" s="53"/>
      <c r="AP407" s="53"/>
      <c r="AQ407" s="53"/>
      <c r="AR407" s="85">
        <f t="shared" si="136"/>
        <v>0</v>
      </c>
      <c r="AS407" s="53"/>
      <c r="AT407" s="53"/>
      <c r="AU407" s="53"/>
      <c r="AV407" s="53"/>
      <c r="AW407" s="85">
        <f t="shared" si="137"/>
        <v>0</v>
      </c>
    </row>
    <row r="408" spans="2:49" ht="16.25" hidden="1" customHeight="1" outlineLevel="1">
      <c r="B408" s="446"/>
      <c r="C408" s="449"/>
      <c r="D408" s="23" t="s">
        <v>141</v>
      </c>
      <c r="E408" s="24"/>
      <c r="F408" s="49"/>
      <c r="G408" s="49"/>
      <c r="H408" s="95" t="s">
        <v>145</v>
      </c>
      <c r="I408" s="84"/>
      <c r="J408" s="70"/>
      <c r="K408" s="70"/>
      <c r="L408" s="354">
        <f t="shared" si="133"/>
        <v>0</v>
      </c>
      <c r="M408" s="84"/>
      <c r="N408" s="53"/>
      <c r="O408" s="53"/>
      <c r="P408" s="4">
        <f t="shared" si="138"/>
        <v>0</v>
      </c>
      <c r="Q408" s="53"/>
      <c r="R408" s="53"/>
      <c r="S408" s="53"/>
      <c r="T408" s="4">
        <f t="shared" si="130"/>
        <v>0</v>
      </c>
      <c r="U408" s="53"/>
      <c r="V408" s="53"/>
      <c r="W408" s="53"/>
      <c r="X408" s="7">
        <f t="shared" si="131"/>
        <v>0</v>
      </c>
      <c r="Y408" s="53"/>
      <c r="Z408" s="53"/>
      <c r="AA408" s="53"/>
      <c r="AB408" s="85">
        <f t="shared" si="132"/>
        <v>0</v>
      </c>
      <c r="AC408" s="84"/>
      <c r="AD408" s="53"/>
      <c r="AE408" s="53"/>
      <c r="AF408" s="4">
        <f t="shared" si="139"/>
        <v>0</v>
      </c>
      <c r="AG408" s="53"/>
      <c r="AH408" s="53"/>
      <c r="AI408" s="53"/>
      <c r="AJ408" s="4">
        <f t="shared" si="134"/>
        <v>0</v>
      </c>
      <c r="AK408" s="53"/>
      <c r="AL408" s="53"/>
      <c r="AM408" s="53"/>
      <c r="AN408" s="7">
        <f t="shared" si="135"/>
        <v>0</v>
      </c>
      <c r="AO408" s="53"/>
      <c r="AP408" s="53"/>
      <c r="AQ408" s="53"/>
      <c r="AR408" s="85">
        <f t="shared" si="136"/>
        <v>0</v>
      </c>
      <c r="AS408" s="53"/>
      <c r="AT408" s="53"/>
      <c r="AU408" s="53"/>
      <c r="AV408" s="53"/>
      <c r="AW408" s="85">
        <f t="shared" si="137"/>
        <v>0</v>
      </c>
    </row>
    <row r="409" spans="2:49" ht="16.25" hidden="1" customHeight="1" outlineLevel="1">
      <c r="B409" s="446"/>
      <c r="C409" s="449"/>
      <c r="D409" s="23" t="s">
        <v>141</v>
      </c>
      <c r="E409" s="23"/>
      <c r="F409" s="47"/>
      <c r="G409" s="47"/>
      <c r="H409" s="95" t="s">
        <v>146</v>
      </c>
      <c r="I409" s="84"/>
      <c r="J409" s="70"/>
      <c r="K409" s="70"/>
      <c r="L409" s="354">
        <f t="shared" si="133"/>
        <v>0</v>
      </c>
      <c r="M409" s="84"/>
      <c r="N409" s="53"/>
      <c r="O409" s="53"/>
      <c r="P409" s="4">
        <f t="shared" si="138"/>
        <v>0</v>
      </c>
      <c r="Q409" s="53"/>
      <c r="R409" s="53"/>
      <c r="S409" s="53"/>
      <c r="T409" s="4">
        <f t="shared" si="130"/>
        <v>0</v>
      </c>
      <c r="U409" s="53"/>
      <c r="V409" s="53"/>
      <c r="W409" s="53"/>
      <c r="X409" s="7">
        <f t="shared" si="131"/>
        <v>0</v>
      </c>
      <c r="Y409" s="53"/>
      <c r="Z409" s="53"/>
      <c r="AA409" s="53"/>
      <c r="AB409" s="85">
        <f t="shared" si="132"/>
        <v>0</v>
      </c>
      <c r="AC409" s="84"/>
      <c r="AD409" s="53"/>
      <c r="AE409" s="53"/>
      <c r="AF409" s="4">
        <f t="shared" si="139"/>
        <v>0</v>
      </c>
      <c r="AG409" s="53"/>
      <c r="AH409" s="53"/>
      <c r="AI409" s="53"/>
      <c r="AJ409" s="4">
        <f t="shared" si="134"/>
        <v>0</v>
      </c>
      <c r="AK409" s="53"/>
      <c r="AL409" s="53"/>
      <c r="AM409" s="53"/>
      <c r="AN409" s="7">
        <f t="shared" si="135"/>
        <v>0</v>
      </c>
      <c r="AO409" s="53"/>
      <c r="AP409" s="53"/>
      <c r="AQ409" s="53"/>
      <c r="AR409" s="85">
        <f t="shared" si="136"/>
        <v>0</v>
      </c>
      <c r="AS409" s="53"/>
      <c r="AT409" s="53"/>
      <c r="AU409" s="53"/>
      <c r="AV409" s="53"/>
      <c r="AW409" s="85">
        <f t="shared" si="137"/>
        <v>0</v>
      </c>
    </row>
    <row r="410" spans="2:49" ht="16.25" hidden="1" customHeight="1" outlineLevel="1">
      <c r="B410" s="446"/>
      <c r="C410" s="449"/>
      <c r="D410" s="23" t="s">
        <v>147</v>
      </c>
      <c r="E410" s="25"/>
      <c r="F410" s="50"/>
      <c r="G410" s="50"/>
      <c r="H410" s="96"/>
      <c r="I410" s="84"/>
      <c r="J410" s="70"/>
      <c r="K410" s="70"/>
      <c r="L410" s="354">
        <f t="shared" si="133"/>
        <v>0</v>
      </c>
      <c r="M410" s="84"/>
      <c r="N410" s="53"/>
      <c r="O410" s="53"/>
      <c r="P410" s="4">
        <f t="shared" si="138"/>
        <v>0</v>
      </c>
      <c r="Q410" s="53"/>
      <c r="R410" s="53"/>
      <c r="S410" s="53"/>
      <c r="T410" s="4">
        <f t="shared" si="130"/>
        <v>0</v>
      </c>
      <c r="U410" s="53"/>
      <c r="V410" s="53"/>
      <c r="W410" s="53"/>
      <c r="X410" s="7">
        <f t="shared" si="131"/>
        <v>0</v>
      </c>
      <c r="Y410" s="53"/>
      <c r="Z410" s="53"/>
      <c r="AA410" s="53"/>
      <c r="AB410" s="85">
        <f t="shared" si="132"/>
        <v>0</v>
      </c>
      <c r="AC410" s="84"/>
      <c r="AD410" s="53"/>
      <c r="AE410" s="53"/>
      <c r="AF410" s="4">
        <f t="shared" si="139"/>
        <v>0</v>
      </c>
      <c r="AG410" s="53"/>
      <c r="AH410" s="53"/>
      <c r="AI410" s="53"/>
      <c r="AJ410" s="4">
        <f t="shared" si="134"/>
        <v>0</v>
      </c>
      <c r="AK410" s="53"/>
      <c r="AL410" s="53"/>
      <c r="AM410" s="53"/>
      <c r="AN410" s="7">
        <f t="shared" si="135"/>
        <v>0</v>
      </c>
      <c r="AO410" s="53"/>
      <c r="AP410" s="53"/>
      <c r="AQ410" s="53"/>
      <c r="AR410" s="85">
        <f t="shared" si="136"/>
        <v>0</v>
      </c>
      <c r="AS410" s="53"/>
      <c r="AT410" s="53"/>
      <c r="AU410" s="53"/>
      <c r="AV410" s="53"/>
      <c r="AW410" s="85">
        <f t="shared" si="137"/>
        <v>0</v>
      </c>
    </row>
    <row r="411" spans="2:49" ht="16.25" hidden="1" customHeight="1" outlineLevel="1">
      <c r="B411" s="446"/>
      <c r="C411" s="449"/>
      <c r="D411" s="23" t="s">
        <v>148</v>
      </c>
      <c r="E411" s="24"/>
      <c r="F411" s="49"/>
      <c r="G411" s="49"/>
      <c r="H411" s="95"/>
      <c r="I411" s="84"/>
      <c r="J411" s="70"/>
      <c r="K411" s="70"/>
      <c r="L411" s="354">
        <f t="shared" si="133"/>
        <v>0</v>
      </c>
      <c r="M411" s="84"/>
      <c r="N411" s="53"/>
      <c r="O411" s="53"/>
      <c r="P411" s="4">
        <f t="shared" si="138"/>
        <v>0</v>
      </c>
      <c r="Q411" s="53"/>
      <c r="R411" s="53"/>
      <c r="S411" s="53"/>
      <c r="T411" s="4">
        <f t="shared" si="130"/>
        <v>0</v>
      </c>
      <c r="U411" s="53"/>
      <c r="V411" s="53"/>
      <c r="W411" s="53"/>
      <c r="X411" s="7">
        <f t="shared" si="131"/>
        <v>0</v>
      </c>
      <c r="Y411" s="53"/>
      <c r="Z411" s="53"/>
      <c r="AA411" s="53"/>
      <c r="AB411" s="85">
        <f t="shared" si="132"/>
        <v>0</v>
      </c>
      <c r="AC411" s="84"/>
      <c r="AD411" s="53"/>
      <c r="AE411" s="53"/>
      <c r="AF411" s="4">
        <f t="shared" si="139"/>
        <v>0</v>
      </c>
      <c r="AG411" s="53"/>
      <c r="AH411" s="53"/>
      <c r="AI411" s="53"/>
      <c r="AJ411" s="4">
        <f t="shared" si="134"/>
        <v>0</v>
      </c>
      <c r="AK411" s="53"/>
      <c r="AL411" s="53"/>
      <c r="AM411" s="53"/>
      <c r="AN411" s="7">
        <f t="shared" si="135"/>
        <v>0</v>
      </c>
      <c r="AO411" s="53"/>
      <c r="AP411" s="53"/>
      <c r="AQ411" s="53"/>
      <c r="AR411" s="85">
        <f t="shared" si="136"/>
        <v>0</v>
      </c>
      <c r="AS411" s="53"/>
      <c r="AT411" s="53"/>
      <c r="AU411" s="53"/>
      <c r="AV411" s="53"/>
      <c r="AW411" s="85">
        <f t="shared" si="137"/>
        <v>0</v>
      </c>
    </row>
    <row r="412" spans="2:49" ht="16.25" hidden="1" customHeight="1" outlineLevel="1">
      <c r="B412" s="446"/>
      <c r="C412" s="449"/>
      <c r="D412" s="23" t="s">
        <v>149</v>
      </c>
      <c r="E412" s="23"/>
      <c r="F412" s="47"/>
      <c r="G412" s="47"/>
      <c r="H412" s="48"/>
      <c r="I412" s="84"/>
      <c r="J412" s="70"/>
      <c r="K412" s="70"/>
      <c r="L412" s="354">
        <f t="shared" si="133"/>
        <v>0</v>
      </c>
      <c r="M412" s="84"/>
      <c r="N412" s="53"/>
      <c r="O412" s="53"/>
      <c r="P412" s="4">
        <f t="shared" si="138"/>
        <v>0</v>
      </c>
      <c r="Q412" s="53"/>
      <c r="R412" s="53"/>
      <c r="S412" s="53"/>
      <c r="T412" s="4">
        <f t="shared" si="130"/>
        <v>0</v>
      </c>
      <c r="U412" s="53"/>
      <c r="V412" s="53"/>
      <c r="W412" s="53"/>
      <c r="X412" s="7">
        <f t="shared" si="131"/>
        <v>0</v>
      </c>
      <c r="Y412" s="53"/>
      <c r="Z412" s="53"/>
      <c r="AA412" s="53"/>
      <c r="AB412" s="85">
        <f t="shared" si="132"/>
        <v>0</v>
      </c>
      <c r="AC412" s="84"/>
      <c r="AD412" s="53"/>
      <c r="AE412" s="53"/>
      <c r="AF412" s="4">
        <f t="shared" si="139"/>
        <v>0</v>
      </c>
      <c r="AG412" s="53"/>
      <c r="AH412" s="53"/>
      <c r="AI412" s="53"/>
      <c r="AJ412" s="4">
        <f t="shared" si="134"/>
        <v>0</v>
      </c>
      <c r="AK412" s="53"/>
      <c r="AL412" s="53"/>
      <c r="AM412" s="53"/>
      <c r="AN412" s="7">
        <f t="shared" si="135"/>
        <v>0</v>
      </c>
      <c r="AO412" s="53"/>
      <c r="AP412" s="53"/>
      <c r="AQ412" s="53"/>
      <c r="AR412" s="85">
        <f t="shared" si="136"/>
        <v>0</v>
      </c>
      <c r="AS412" s="53"/>
      <c r="AT412" s="53"/>
      <c r="AU412" s="53"/>
      <c r="AV412" s="53"/>
      <c r="AW412" s="85">
        <f t="shared" si="137"/>
        <v>0</v>
      </c>
    </row>
    <row r="413" spans="2:49" ht="16.25" hidden="1" customHeight="1" outlineLevel="1">
      <c r="B413" s="446"/>
      <c r="C413" s="449"/>
      <c r="D413" s="23" t="s">
        <v>150</v>
      </c>
      <c r="E413" s="23"/>
      <c r="F413" s="47"/>
      <c r="G413" s="47"/>
      <c r="H413" s="48"/>
      <c r="I413" s="84"/>
      <c r="J413" s="70"/>
      <c r="K413" s="70"/>
      <c r="L413" s="354">
        <f t="shared" si="133"/>
        <v>0</v>
      </c>
      <c r="M413" s="84"/>
      <c r="N413" s="53"/>
      <c r="O413" s="53"/>
      <c r="P413" s="4">
        <f t="shared" si="138"/>
        <v>0</v>
      </c>
      <c r="Q413" s="53"/>
      <c r="R413" s="53"/>
      <c r="S413" s="53"/>
      <c r="T413" s="4">
        <f t="shared" si="130"/>
        <v>0</v>
      </c>
      <c r="U413" s="53"/>
      <c r="V413" s="53"/>
      <c r="W413" s="53"/>
      <c r="X413" s="7">
        <f t="shared" si="131"/>
        <v>0</v>
      </c>
      <c r="Y413" s="53"/>
      <c r="Z413" s="53"/>
      <c r="AA413" s="53"/>
      <c r="AB413" s="85">
        <f t="shared" si="132"/>
        <v>0</v>
      </c>
      <c r="AC413" s="84"/>
      <c r="AD413" s="53"/>
      <c r="AE413" s="53"/>
      <c r="AF413" s="4">
        <f t="shared" si="139"/>
        <v>0</v>
      </c>
      <c r="AG413" s="53"/>
      <c r="AH413" s="53"/>
      <c r="AI413" s="53"/>
      <c r="AJ413" s="4">
        <f t="shared" si="134"/>
        <v>0</v>
      </c>
      <c r="AK413" s="53"/>
      <c r="AL413" s="53"/>
      <c r="AM413" s="53"/>
      <c r="AN413" s="7">
        <f t="shared" si="135"/>
        <v>0</v>
      </c>
      <c r="AO413" s="53"/>
      <c r="AP413" s="53"/>
      <c r="AQ413" s="53"/>
      <c r="AR413" s="85">
        <f t="shared" si="136"/>
        <v>0</v>
      </c>
      <c r="AS413" s="53"/>
      <c r="AT413" s="53"/>
      <c r="AU413" s="53"/>
      <c r="AV413" s="53"/>
      <c r="AW413" s="85">
        <f t="shared" si="137"/>
        <v>0</v>
      </c>
    </row>
    <row r="414" spans="2:49" ht="16.25" hidden="1" customHeight="1" outlineLevel="1">
      <c r="B414" s="446"/>
      <c r="C414" s="449"/>
      <c r="D414" s="23" t="s">
        <v>151</v>
      </c>
      <c r="E414" s="23"/>
      <c r="F414" s="47"/>
      <c r="G414" s="47"/>
      <c r="H414" s="48"/>
      <c r="I414" s="84"/>
      <c r="J414" s="70"/>
      <c r="K414" s="70"/>
      <c r="L414" s="354">
        <f t="shared" si="133"/>
        <v>0</v>
      </c>
      <c r="M414" s="84"/>
      <c r="N414" s="53"/>
      <c r="O414" s="53"/>
      <c r="P414" s="4">
        <f t="shared" si="138"/>
        <v>0</v>
      </c>
      <c r="Q414" s="53"/>
      <c r="R414" s="53"/>
      <c r="S414" s="53"/>
      <c r="T414" s="4">
        <f t="shared" si="130"/>
        <v>0</v>
      </c>
      <c r="U414" s="53"/>
      <c r="V414" s="53"/>
      <c r="W414" s="53"/>
      <c r="X414" s="7">
        <f t="shared" si="131"/>
        <v>0</v>
      </c>
      <c r="Y414" s="53"/>
      <c r="Z414" s="53"/>
      <c r="AA414" s="53"/>
      <c r="AB414" s="85">
        <f t="shared" si="132"/>
        <v>0</v>
      </c>
      <c r="AC414" s="84"/>
      <c r="AD414" s="53"/>
      <c r="AE414" s="53"/>
      <c r="AF414" s="4">
        <f t="shared" si="139"/>
        <v>0</v>
      </c>
      <c r="AG414" s="53"/>
      <c r="AH414" s="53"/>
      <c r="AI414" s="53"/>
      <c r="AJ414" s="4">
        <f t="shared" si="134"/>
        <v>0</v>
      </c>
      <c r="AK414" s="53"/>
      <c r="AL414" s="53"/>
      <c r="AM414" s="53"/>
      <c r="AN414" s="7">
        <f t="shared" si="135"/>
        <v>0</v>
      </c>
      <c r="AO414" s="53"/>
      <c r="AP414" s="53"/>
      <c r="AQ414" s="53"/>
      <c r="AR414" s="85">
        <f t="shared" si="136"/>
        <v>0</v>
      </c>
      <c r="AS414" s="53"/>
      <c r="AT414" s="53"/>
      <c r="AU414" s="53"/>
      <c r="AV414" s="53"/>
      <c r="AW414" s="85">
        <f t="shared" si="137"/>
        <v>0</v>
      </c>
    </row>
    <row r="415" spans="2:49" ht="16.25" hidden="1" customHeight="1" outlineLevel="1">
      <c r="B415" s="446"/>
      <c r="C415" s="449"/>
      <c r="D415" s="23" t="s">
        <v>54</v>
      </c>
      <c r="E415" s="23"/>
      <c r="F415" s="47"/>
      <c r="G415" s="47"/>
      <c r="H415" s="48"/>
      <c r="I415" s="84"/>
      <c r="J415" s="70"/>
      <c r="K415" s="70"/>
      <c r="L415" s="354">
        <f t="shared" si="133"/>
        <v>0</v>
      </c>
      <c r="M415" s="84"/>
      <c r="N415" s="53"/>
      <c r="O415" s="53"/>
      <c r="P415" s="4">
        <f t="shared" si="138"/>
        <v>0</v>
      </c>
      <c r="Q415" s="53"/>
      <c r="R415" s="53"/>
      <c r="S415" s="53"/>
      <c r="T415" s="4">
        <f t="shared" si="130"/>
        <v>0</v>
      </c>
      <c r="U415" s="53"/>
      <c r="V415" s="53"/>
      <c r="W415" s="53"/>
      <c r="X415" s="7">
        <f t="shared" si="131"/>
        <v>0</v>
      </c>
      <c r="Y415" s="53"/>
      <c r="Z415" s="53"/>
      <c r="AA415" s="53"/>
      <c r="AB415" s="85">
        <f t="shared" si="132"/>
        <v>0</v>
      </c>
      <c r="AC415" s="84"/>
      <c r="AD415" s="53"/>
      <c r="AE415" s="53"/>
      <c r="AF415" s="4">
        <f t="shared" si="139"/>
        <v>0</v>
      </c>
      <c r="AG415" s="53"/>
      <c r="AH415" s="53"/>
      <c r="AI415" s="53"/>
      <c r="AJ415" s="4">
        <f t="shared" si="134"/>
        <v>0</v>
      </c>
      <c r="AK415" s="53"/>
      <c r="AL415" s="53"/>
      <c r="AM415" s="53"/>
      <c r="AN415" s="7">
        <f t="shared" si="135"/>
        <v>0</v>
      </c>
      <c r="AO415" s="53"/>
      <c r="AP415" s="53"/>
      <c r="AQ415" s="53"/>
      <c r="AR415" s="85">
        <f t="shared" si="136"/>
        <v>0</v>
      </c>
      <c r="AS415" s="53"/>
      <c r="AT415" s="53"/>
      <c r="AU415" s="53"/>
      <c r="AV415" s="53"/>
      <c r="AW415" s="85">
        <f t="shared" si="137"/>
        <v>0</v>
      </c>
    </row>
    <row r="416" spans="2:49" ht="16.25" hidden="1" customHeight="1" outlineLevel="1">
      <c r="B416" s="446"/>
      <c r="C416" s="449"/>
      <c r="D416" s="23" t="s">
        <v>57</v>
      </c>
      <c r="E416" s="23"/>
      <c r="F416" s="47"/>
      <c r="G416" s="47"/>
      <c r="H416" s="48"/>
      <c r="I416" s="84"/>
      <c r="J416" s="70"/>
      <c r="K416" s="70"/>
      <c r="L416" s="354">
        <f t="shared" si="133"/>
        <v>0</v>
      </c>
      <c r="M416" s="84"/>
      <c r="N416" s="53"/>
      <c r="O416" s="53"/>
      <c r="P416" s="4">
        <f t="shared" si="138"/>
        <v>0</v>
      </c>
      <c r="Q416" s="53"/>
      <c r="R416" s="53"/>
      <c r="S416" s="53"/>
      <c r="T416" s="4">
        <f t="shared" si="130"/>
        <v>0</v>
      </c>
      <c r="U416" s="53"/>
      <c r="V416" s="53"/>
      <c r="W416" s="53"/>
      <c r="X416" s="7">
        <f t="shared" si="131"/>
        <v>0</v>
      </c>
      <c r="Y416" s="53"/>
      <c r="Z416" s="53"/>
      <c r="AA416" s="53"/>
      <c r="AB416" s="85">
        <f t="shared" si="132"/>
        <v>0</v>
      </c>
      <c r="AC416" s="84"/>
      <c r="AD416" s="53"/>
      <c r="AE416" s="53"/>
      <c r="AF416" s="4">
        <f t="shared" si="139"/>
        <v>0</v>
      </c>
      <c r="AG416" s="53"/>
      <c r="AH416" s="53"/>
      <c r="AI416" s="53"/>
      <c r="AJ416" s="4">
        <f t="shared" si="134"/>
        <v>0</v>
      </c>
      <c r="AK416" s="53"/>
      <c r="AL416" s="53"/>
      <c r="AM416" s="53"/>
      <c r="AN416" s="7">
        <f t="shared" si="135"/>
        <v>0</v>
      </c>
      <c r="AO416" s="53"/>
      <c r="AP416" s="53"/>
      <c r="AQ416" s="53"/>
      <c r="AR416" s="85">
        <f t="shared" si="136"/>
        <v>0</v>
      </c>
      <c r="AS416" s="53"/>
      <c r="AT416" s="53"/>
      <c r="AU416" s="53"/>
      <c r="AV416" s="53"/>
      <c r="AW416" s="85">
        <f t="shared" si="137"/>
        <v>0</v>
      </c>
    </row>
    <row r="417" spans="2:49" ht="16.25" hidden="1" customHeight="1" outlineLevel="1">
      <c r="B417" s="446"/>
      <c r="C417" s="449"/>
      <c r="D417" s="23" t="s">
        <v>57</v>
      </c>
      <c r="E417" s="23"/>
      <c r="F417" s="47"/>
      <c r="G417" s="47"/>
      <c r="H417" s="48"/>
      <c r="I417" s="84"/>
      <c r="J417" s="70"/>
      <c r="K417" s="70"/>
      <c r="L417" s="354">
        <f t="shared" si="133"/>
        <v>0</v>
      </c>
      <c r="M417" s="84"/>
      <c r="N417" s="53"/>
      <c r="O417" s="53"/>
      <c r="P417" s="4">
        <f t="shared" si="138"/>
        <v>0</v>
      </c>
      <c r="Q417" s="53"/>
      <c r="R417" s="53"/>
      <c r="S417" s="53"/>
      <c r="T417" s="4">
        <f t="shared" si="130"/>
        <v>0</v>
      </c>
      <c r="U417" s="53"/>
      <c r="V417" s="53"/>
      <c r="W417" s="53"/>
      <c r="X417" s="7">
        <f t="shared" si="131"/>
        <v>0</v>
      </c>
      <c r="Y417" s="53"/>
      <c r="Z417" s="53"/>
      <c r="AA417" s="53"/>
      <c r="AB417" s="85">
        <f t="shared" si="132"/>
        <v>0</v>
      </c>
      <c r="AC417" s="84"/>
      <c r="AD417" s="53"/>
      <c r="AE417" s="53"/>
      <c r="AF417" s="4">
        <f t="shared" si="139"/>
        <v>0</v>
      </c>
      <c r="AG417" s="53"/>
      <c r="AH417" s="53"/>
      <c r="AI417" s="53"/>
      <c r="AJ417" s="4">
        <f t="shared" si="134"/>
        <v>0</v>
      </c>
      <c r="AK417" s="53"/>
      <c r="AL417" s="53"/>
      <c r="AM417" s="53"/>
      <c r="AN417" s="7">
        <f t="shared" si="135"/>
        <v>0</v>
      </c>
      <c r="AO417" s="53"/>
      <c r="AP417" s="53"/>
      <c r="AQ417" s="53"/>
      <c r="AR417" s="85">
        <f t="shared" si="136"/>
        <v>0</v>
      </c>
      <c r="AS417" s="53"/>
      <c r="AT417" s="53"/>
      <c r="AU417" s="53"/>
      <c r="AV417" s="53"/>
      <c r="AW417" s="85">
        <f t="shared" si="137"/>
        <v>0</v>
      </c>
    </row>
    <row r="418" spans="2:49" ht="16.25" hidden="1" customHeight="1" outlineLevel="1">
      <c r="B418" s="446"/>
      <c r="C418" s="449"/>
      <c r="D418" s="23"/>
      <c r="E418" s="23"/>
      <c r="F418" s="47"/>
      <c r="G418" s="47"/>
      <c r="H418" s="48"/>
      <c r="I418" s="84"/>
      <c r="J418" s="70"/>
      <c r="K418" s="70"/>
      <c r="L418" s="354">
        <f t="shared" si="133"/>
        <v>0</v>
      </c>
      <c r="M418" s="84"/>
      <c r="N418" s="53"/>
      <c r="O418" s="53"/>
      <c r="P418" s="4">
        <f t="shared" si="138"/>
        <v>0</v>
      </c>
      <c r="Q418" s="53"/>
      <c r="R418" s="53"/>
      <c r="S418" s="53"/>
      <c r="T418" s="4">
        <f t="shared" si="130"/>
        <v>0</v>
      </c>
      <c r="U418" s="53"/>
      <c r="V418" s="53"/>
      <c r="W418" s="53"/>
      <c r="X418" s="7">
        <f t="shared" si="131"/>
        <v>0</v>
      </c>
      <c r="Y418" s="53"/>
      <c r="Z418" s="53"/>
      <c r="AA418" s="53"/>
      <c r="AB418" s="85">
        <f t="shared" si="132"/>
        <v>0</v>
      </c>
      <c r="AC418" s="84"/>
      <c r="AD418" s="53"/>
      <c r="AE418" s="53"/>
      <c r="AF418" s="4">
        <f t="shared" si="139"/>
        <v>0</v>
      </c>
      <c r="AG418" s="53"/>
      <c r="AH418" s="53"/>
      <c r="AI418" s="53"/>
      <c r="AJ418" s="4">
        <f t="shared" si="134"/>
        <v>0</v>
      </c>
      <c r="AK418" s="53"/>
      <c r="AL418" s="53"/>
      <c r="AM418" s="53"/>
      <c r="AN418" s="7">
        <f t="shared" si="135"/>
        <v>0</v>
      </c>
      <c r="AO418" s="53"/>
      <c r="AP418" s="53"/>
      <c r="AQ418" s="53"/>
      <c r="AR418" s="85">
        <f t="shared" si="136"/>
        <v>0</v>
      </c>
      <c r="AS418" s="53"/>
      <c r="AT418" s="53"/>
      <c r="AU418" s="53"/>
      <c r="AV418" s="53"/>
      <c r="AW418" s="85">
        <f t="shared" si="137"/>
        <v>0</v>
      </c>
    </row>
    <row r="419" spans="2:49" ht="16.25" hidden="1" customHeight="1" outlineLevel="1">
      <c r="B419" s="446"/>
      <c r="C419" s="449"/>
      <c r="D419" s="23"/>
      <c r="E419" s="23"/>
      <c r="F419" s="47"/>
      <c r="G419" s="47"/>
      <c r="H419" s="48"/>
      <c r="I419" s="84"/>
      <c r="J419" s="70"/>
      <c r="K419" s="70"/>
      <c r="L419" s="354">
        <f t="shared" si="133"/>
        <v>0</v>
      </c>
      <c r="M419" s="84"/>
      <c r="N419" s="53"/>
      <c r="O419" s="53"/>
      <c r="P419" s="4">
        <f t="shared" si="138"/>
        <v>0</v>
      </c>
      <c r="Q419" s="53"/>
      <c r="R419" s="53"/>
      <c r="S419" s="53"/>
      <c r="T419" s="4">
        <f t="shared" si="130"/>
        <v>0</v>
      </c>
      <c r="U419" s="53"/>
      <c r="V419" s="53"/>
      <c r="W419" s="53"/>
      <c r="X419" s="7">
        <f t="shared" si="131"/>
        <v>0</v>
      </c>
      <c r="Y419" s="53"/>
      <c r="Z419" s="53"/>
      <c r="AA419" s="53"/>
      <c r="AB419" s="85">
        <f t="shared" si="132"/>
        <v>0</v>
      </c>
      <c r="AC419" s="84"/>
      <c r="AD419" s="53"/>
      <c r="AE419" s="53"/>
      <c r="AF419" s="4">
        <f t="shared" si="139"/>
        <v>0</v>
      </c>
      <c r="AG419" s="53"/>
      <c r="AH419" s="53"/>
      <c r="AI419" s="53"/>
      <c r="AJ419" s="4">
        <f t="shared" si="134"/>
        <v>0</v>
      </c>
      <c r="AK419" s="53"/>
      <c r="AL419" s="53"/>
      <c r="AM419" s="53"/>
      <c r="AN419" s="7">
        <f t="shared" si="135"/>
        <v>0</v>
      </c>
      <c r="AO419" s="53"/>
      <c r="AP419" s="53"/>
      <c r="AQ419" s="53"/>
      <c r="AR419" s="85">
        <f t="shared" si="136"/>
        <v>0</v>
      </c>
      <c r="AS419" s="53"/>
      <c r="AT419" s="53"/>
      <c r="AU419" s="53"/>
      <c r="AV419" s="53"/>
      <c r="AW419" s="85">
        <f t="shared" si="137"/>
        <v>0</v>
      </c>
    </row>
    <row r="420" spans="2:49" ht="16.25" hidden="1" customHeight="1" outlineLevel="1">
      <c r="B420" s="446"/>
      <c r="C420" s="449"/>
      <c r="D420" s="23"/>
      <c r="E420" s="23"/>
      <c r="F420" s="47"/>
      <c r="G420" s="47"/>
      <c r="H420" s="48"/>
      <c r="I420" s="84"/>
      <c r="J420" s="70"/>
      <c r="K420" s="70"/>
      <c r="L420" s="354">
        <f t="shared" si="133"/>
        <v>0</v>
      </c>
      <c r="M420" s="84"/>
      <c r="N420" s="53"/>
      <c r="O420" s="53"/>
      <c r="P420" s="4">
        <f t="shared" si="138"/>
        <v>0</v>
      </c>
      <c r="Q420" s="53"/>
      <c r="R420" s="53"/>
      <c r="S420" s="53"/>
      <c r="T420" s="4">
        <f t="shared" si="130"/>
        <v>0</v>
      </c>
      <c r="U420" s="53"/>
      <c r="V420" s="53"/>
      <c r="W420" s="53"/>
      <c r="X420" s="7">
        <f t="shared" si="131"/>
        <v>0</v>
      </c>
      <c r="Y420" s="53"/>
      <c r="Z420" s="53"/>
      <c r="AA420" s="53"/>
      <c r="AB420" s="85">
        <f t="shared" si="132"/>
        <v>0</v>
      </c>
      <c r="AC420" s="84"/>
      <c r="AD420" s="53"/>
      <c r="AE420" s="53"/>
      <c r="AF420" s="4">
        <f t="shared" si="139"/>
        <v>0</v>
      </c>
      <c r="AG420" s="53"/>
      <c r="AH420" s="53"/>
      <c r="AI420" s="53"/>
      <c r="AJ420" s="4">
        <f t="shared" si="134"/>
        <v>0</v>
      </c>
      <c r="AK420" s="53"/>
      <c r="AL420" s="53"/>
      <c r="AM420" s="53"/>
      <c r="AN420" s="7">
        <f t="shared" si="135"/>
        <v>0</v>
      </c>
      <c r="AO420" s="53"/>
      <c r="AP420" s="53"/>
      <c r="AQ420" s="53"/>
      <c r="AR420" s="85">
        <f t="shared" si="136"/>
        <v>0</v>
      </c>
      <c r="AS420" s="53"/>
      <c r="AT420" s="53"/>
      <c r="AU420" s="53"/>
      <c r="AV420" s="53"/>
      <c r="AW420" s="85">
        <f t="shared" si="137"/>
        <v>0</v>
      </c>
    </row>
    <row r="421" spans="2:49" ht="16.25" hidden="1" customHeight="1" outlineLevel="1">
      <c r="B421" s="446"/>
      <c r="C421" s="449"/>
      <c r="D421" s="23"/>
      <c r="E421" s="23"/>
      <c r="F421" s="47"/>
      <c r="G421" s="47"/>
      <c r="H421" s="48"/>
      <c r="I421" s="84"/>
      <c r="J421" s="70"/>
      <c r="K421" s="70"/>
      <c r="L421" s="354">
        <f t="shared" si="133"/>
        <v>0</v>
      </c>
      <c r="M421" s="84"/>
      <c r="N421" s="53"/>
      <c r="O421" s="53"/>
      <c r="P421" s="4">
        <f t="shared" si="138"/>
        <v>0</v>
      </c>
      <c r="Q421" s="53"/>
      <c r="R421" s="53"/>
      <c r="S421" s="53"/>
      <c r="T421" s="4">
        <f t="shared" si="130"/>
        <v>0</v>
      </c>
      <c r="U421" s="53"/>
      <c r="V421" s="53"/>
      <c r="W421" s="53"/>
      <c r="X421" s="7">
        <f t="shared" si="131"/>
        <v>0</v>
      </c>
      <c r="Y421" s="53"/>
      <c r="Z421" s="53"/>
      <c r="AA421" s="53"/>
      <c r="AB421" s="85">
        <f t="shared" si="132"/>
        <v>0</v>
      </c>
      <c r="AC421" s="84"/>
      <c r="AD421" s="53"/>
      <c r="AE421" s="53"/>
      <c r="AF421" s="4">
        <f t="shared" si="139"/>
        <v>0</v>
      </c>
      <c r="AG421" s="53"/>
      <c r="AH421" s="53"/>
      <c r="AI421" s="53"/>
      <c r="AJ421" s="4">
        <f t="shared" si="134"/>
        <v>0</v>
      </c>
      <c r="AK421" s="53"/>
      <c r="AL421" s="53"/>
      <c r="AM421" s="53"/>
      <c r="AN421" s="7">
        <f t="shared" si="135"/>
        <v>0</v>
      </c>
      <c r="AO421" s="53"/>
      <c r="AP421" s="53"/>
      <c r="AQ421" s="53"/>
      <c r="AR421" s="85">
        <f t="shared" si="136"/>
        <v>0</v>
      </c>
      <c r="AS421" s="53"/>
      <c r="AT421" s="53"/>
      <c r="AU421" s="53"/>
      <c r="AV421" s="53"/>
      <c r="AW421" s="85">
        <f t="shared" si="137"/>
        <v>0</v>
      </c>
    </row>
    <row r="422" spans="2:49" ht="16.25" hidden="1" customHeight="1" outlineLevel="1">
      <c r="B422" s="446"/>
      <c r="C422" s="449"/>
      <c r="D422" s="23"/>
      <c r="E422" s="23"/>
      <c r="F422" s="47"/>
      <c r="G422" s="47"/>
      <c r="H422" s="48"/>
      <c r="I422" s="84"/>
      <c r="J422" s="70"/>
      <c r="K422" s="70"/>
      <c r="L422" s="354">
        <f t="shared" si="133"/>
        <v>0</v>
      </c>
      <c r="M422" s="84"/>
      <c r="N422" s="53"/>
      <c r="O422" s="53"/>
      <c r="P422" s="4">
        <f t="shared" si="138"/>
        <v>0</v>
      </c>
      <c r="Q422" s="53"/>
      <c r="R422" s="53"/>
      <c r="S422" s="53"/>
      <c r="T422" s="4">
        <f t="shared" si="130"/>
        <v>0</v>
      </c>
      <c r="U422" s="53"/>
      <c r="V422" s="53"/>
      <c r="W422" s="53"/>
      <c r="X422" s="7">
        <f t="shared" si="131"/>
        <v>0</v>
      </c>
      <c r="Y422" s="53"/>
      <c r="Z422" s="53"/>
      <c r="AA422" s="53"/>
      <c r="AB422" s="85">
        <f t="shared" si="132"/>
        <v>0</v>
      </c>
      <c r="AC422" s="84"/>
      <c r="AD422" s="53"/>
      <c r="AE422" s="53"/>
      <c r="AF422" s="4">
        <f t="shared" si="139"/>
        <v>0</v>
      </c>
      <c r="AG422" s="53"/>
      <c r="AH422" s="53"/>
      <c r="AI422" s="53"/>
      <c r="AJ422" s="4">
        <f t="shared" si="134"/>
        <v>0</v>
      </c>
      <c r="AK422" s="53"/>
      <c r="AL422" s="53"/>
      <c r="AM422" s="53"/>
      <c r="AN422" s="7">
        <f t="shared" si="135"/>
        <v>0</v>
      </c>
      <c r="AO422" s="53"/>
      <c r="AP422" s="53"/>
      <c r="AQ422" s="53"/>
      <c r="AR422" s="85">
        <f t="shared" si="136"/>
        <v>0</v>
      </c>
      <c r="AS422" s="53"/>
      <c r="AT422" s="53"/>
      <c r="AU422" s="53"/>
      <c r="AV422" s="53"/>
      <c r="AW422" s="85">
        <f t="shared" si="137"/>
        <v>0</v>
      </c>
    </row>
    <row r="423" spans="2:49" ht="16.25" hidden="1" customHeight="1" outlineLevel="1">
      <c r="B423" s="446"/>
      <c r="C423" s="449"/>
      <c r="D423" s="23"/>
      <c r="E423" s="23"/>
      <c r="F423" s="47"/>
      <c r="G423" s="47"/>
      <c r="H423" s="48"/>
      <c r="I423" s="84"/>
      <c r="J423" s="70"/>
      <c r="K423" s="70"/>
      <c r="L423" s="354">
        <f t="shared" si="133"/>
        <v>0</v>
      </c>
      <c r="M423" s="84"/>
      <c r="N423" s="53"/>
      <c r="O423" s="53"/>
      <c r="P423" s="4">
        <f t="shared" si="138"/>
        <v>0</v>
      </c>
      <c r="Q423" s="53"/>
      <c r="R423" s="53"/>
      <c r="S423" s="53"/>
      <c r="T423" s="4">
        <f t="shared" si="130"/>
        <v>0</v>
      </c>
      <c r="U423" s="53"/>
      <c r="V423" s="53"/>
      <c r="W423" s="53"/>
      <c r="X423" s="7">
        <f t="shared" si="131"/>
        <v>0</v>
      </c>
      <c r="Y423" s="53"/>
      <c r="Z423" s="53"/>
      <c r="AA423" s="53"/>
      <c r="AB423" s="85">
        <f t="shared" si="132"/>
        <v>0</v>
      </c>
      <c r="AC423" s="84"/>
      <c r="AD423" s="53"/>
      <c r="AE423" s="53"/>
      <c r="AF423" s="4">
        <f t="shared" si="139"/>
        <v>0</v>
      </c>
      <c r="AG423" s="53"/>
      <c r="AH423" s="53"/>
      <c r="AI423" s="53"/>
      <c r="AJ423" s="4">
        <f t="shared" si="134"/>
        <v>0</v>
      </c>
      <c r="AK423" s="53"/>
      <c r="AL423" s="53"/>
      <c r="AM423" s="53"/>
      <c r="AN423" s="7">
        <f t="shared" si="135"/>
        <v>0</v>
      </c>
      <c r="AO423" s="53"/>
      <c r="AP423" s="53"/>
      <c r="AQ423" s="53"/>
      <c r="AR423" s="85">
        <f t="shared" si="136"/>
        <v>0</v>
      </c>
      <c r="AS423" s="53"/>
      <c r="AT423" s="53"/>
      <c r="AU423" s="53"/>
      <c r="AV423" s="53"/>
      <c r="AW423" s="85">
        <f t="shared" si="137"/>
        <v>0</v>
      </c>
    </row>
    <row r="424" spans="2:49" ht="16.25" hidden="1" customHeight="1" outlineLevel="1">
      <c r="B424" s="446"/>
      <c r="C424" s="449"/>
      <c r="D424" s="23"/>
      <c r="E424" s="23"/>
      <c r="F424" s="47"/>
      <c r="G424" s="47"/>
      <c r="H424" s="48"/>
      <c r="I424" s="84"/>
      <c r="J424" s="70"/>
      <c r="K424" s="70"/>
      <c r="L424" s="354">
        <f t="shared" si="133"/>
        <v>0</v>
      </c>
      <c r="M424" s="84"/>
      <c r="N424" s="53"/>
      <c r="O424" s="53"/>
      <c r="P424" s="4">
        <f t="shared" si="138"/>
        <v>0</v>
      </c>
      <c r="Q424" s="53"/>
      <c r="R424" s="53"/>
      <c r="S424" s="53"/>
      <c r="T424" s="4">
        <f t="shared" si="130"/>
        <v>0</v>
      </c>
      <c r="U424" s="53"/>
      <c r="V424" s="53"/>
      <c r="W424" s="53"/>
      <c r="X424" s="7">
        <f t="shared" si="131"/>
        <v>0</v>
      </c>
      <c r="Y424" s="53"/>
      <c r="Z424" s="53"/>
      <c r="AA424" s="53"/>
      <c r="AB424" s="85">
        <f t="shared" si="132"/>
        <v>0</v>
      </c>
      <c r="AC424" s="84"/>
      <c r="AD424" s="53"/>
      <c r="AE424" s="53"/>
      <c r="AF424" s="4">
        <f t="shared" si="139"/>
        <v>0</v>
      </c>
      <c r="AG424" s="53"/>
      <c r="AH424" s="53"/>
      <c r="AI424" s="53"/>
      <c r="AJ424" s="4">
        <f t="shared" si="134"/>
        <v>0</v>
      </c>
      <c r="AK424" s="53"/>
      <c r="AL424" s="53"/>
      <c r="AM424" s="53"/>
      <c r="AN424" s="7">
        <f t="shared" si="135"/>
        <v>0</v>
      </c>
      <c r="AO424" s="53"/>
      <c r="AP424" s="53"/>
      <c r="AQ424" s="53"/>
      <c r="AR424" s="85">
        <f t="shared" si="136"/>
        <v>0</v>
      </c>
      <c r="AS424" s="53"/>
      <c r="AT424" s="53"/>
      <c r="AU424" s="53"/>
      <c r="AV424" s="53"/>
      <c r="AW424" s="85">
        <f t="shared" si="137"/>
        <v>0</v>
      </c>
    </row>
    <row r="425" spans="2:49" ht="16.25" hidden="1" customHeight="1" outlineLevel="1">
      <c r="B425" s="446"/>
      <c r="C425" s="449"/>
      <c r="D425" s="23"/>
      <c r="E425" s="23"/>
      <c r="F425" s="47"/>
      <c r="G425" s="47"/>
      <c r="H425" s="48"/>
      <c r="I425" s="84"/>
      <c r="J425" s="70"/>
      <c r="K425" s="70"/>
      <c r="L425" s="354">
        <f t="shared" si="133"/>
        <v>0</v>
      </c>
      <c r="M425" s="84"/>
      <c r="N425" s="53"/>
      <c r="O425" s="53"/>
      <c r="P425" s="4">
        <f t="shared" si="138"/>
        <v>0</v>
      </c>
      <c r="Q425" s="53"/>
      <c r="R425" s="53"/>
      <c r="S425" s="53"/>
      <c r="T425" s="4">
        <f t="shared" si="130"/>
        <v>0</v>
      </c>
      <c r="U425" s="53"/>
      <c r="V425" s="53"/>
      <c r="W425" s="53"/>
      <c r="X425" s="7">
        <f t="shared" si="131"/>
        <v>0</v>
      </c>
      <c r="Y425" s="53"/>
      <c r="Z425" s="53"/>
      <c r="AA425" s="53"/>
      <c r="AB425" s="85">
        <f t="shared" si="132"/>
        <v>0</v>
      </c>
      <c r="AC425" s="84"/>
      <c r="AD425" s="53"/>
      <c r="AE425" s="53"/>
      <c r="AF425" s="4">
        <f t="shared" si="139"/>
        <v>0</v>
      </c>
      <c r="AG425" s="53"/>
      <c r="AH425" s="53"/>
      <c r="AI425" s="53"/>
      <c r="AJ425" s="4">
        <f t="shared" si="134"/>
        <v>0</v>
      </c>
      <c r="AK425" s="53"/>
      <c r="AL425" s="53"/>
      <c r="AM425" s="53"/>
      <c r="AN425" s="7">
        <f t="shared" si="135"/>
        <v>0</v>
      </c>
      <c r="AO425" s="53"/>
      <c r="AP425" s="53"/>
      <c r="AQ425" s="53"/>
      <c r="AR425" s="85">
        <f t="shared" si="136"/>
        <v>0</v>
      </c>
      <c r="AS425" s="53"/>
      <c r="AT425" s="53"/>
      <c r="AU425" s="53"/>
      <c r="AV425" s="53"/>
      <c r="AW425" s="85">
        <f t="shared" si="137"/>
        <v>0</v>
      </c>
    </row>
    <row r="426" spans="2:49" ht="16.25" hidden="1" customHeight="1" outlineLevel="1">
      <c r="B426" s="446"/>
      <c r="C426" s="449"/>
      <c r="D426" s="23"/>
      <c r="E426" s="23"/>
      <c r="F426" s="47"/>
      <c r="G426" s="47"/>
      <c r="H426" s="48"/>
      <c r="I426" s="84"/>
      <c r="J426" s="70"/>
      <c r="K426" s="70"/>
      <c r="L426" s="354">
        <f t="shared" si="133"/>
        <v>0</v>
      </c>
      <c r="M426" s="84"/>
      <c r="N426" s="53"/>
      <c r="O426" s="53"/>
      <c r="P426" s="4">
        <f t="shared" si="138"/>
        <v>0</v>
      </c>
      <c r="Q426" s="53"/>
      <c r="R426" s="53"/>
      <c r="S426" s="53"/>
      <c r="T426" s="4">
        <f t="shared" si="130"/>
        <v>0</v>
      </c>
      <c r="U426" s="53"/>
      <c r="V426" s="53"/>
      <c r="W426" s="53"/>
      <c r="X426" s="7">
        <f t="shared" si="131"/>
        <v>0</v>
      </c>
      <c r="Y426" s="53"/>
      <c r="Z426" s="53"/>
      <c r="AA426" s="53"/>
      <c r="AB426" s="85">
        <f t="shared" si="132"/>
        <v>0</v>
      </c>
      <c r="AC426" s="84"/>
      <c r="AD426" s="53"/>
      <c r="AE426" s="53"/>
      <c r="AF426" s="4">
        <f t="shared" si="139"/>
        <v>0</v>
      </c>
      <c r="AG426" s="53"/>
      <c r="AH426" s="53"/>
      <c r="AI426" s="53"/>
      <c r="AJ426" s="4">
        <f t="shared" si="134"/>
        <v>0</v>
      </c>
      <c r="AK426" s="53"/>
      <c r="AL426" s="53"/>
      <c r="AM426" s="53"/>
      <c r="AN426" s="7">
        <f t="shared" si="135"/>
        <v>0</v>
      </c>
      <c r="AO426" s="53"/>
      <c r="AP426" s="53"/>
      <c r="AQ426" s="53"/>
      <c r="AR426" s="85">
        <f t="shared" si="136"/>
        <v>0</v>
      </c>
      <c r="AS426" s="53"/>
      <c r="AT426" s="53"/>
      <c r="AU426" s="53"/>
      <c r="AV426" s="53"/>
      <c r="AW426" s="85">
        <f t="shared" si="137"/>
        <v>0</v>
      </c>
    </row>
    <row r="427" spans="2:49" ht="16.25" hidden="1" customHeight="1" outlineLevel="1">
      <c r="B427" s="446"/>
      <c r="C427" s="449"/>
      <c r="D427" s="23"/>
      <c r="E427" s="23"/>
      <c r="F427" s="47"/>
      <c r="G427" s="47"/>
      <c r="H427" s="48"/>
      <c r="I427" s="84"/>
      <c r="J427" s="70"/>
      <c r="K427" s="70"/>
      <c r="L427" s="354">
        <f t="shared" si="133"/>
        <v>0</v>
      </c>
      <c r="M427" s="84"/>
      <c r="N427" s="53"/>
      <c r="O427" s="53"/>
      <c r="P427" s="4">
        <f t="shared" si="138"/>
        <v>0</v>
      </c>
      <c r="Q427" s="53"/>
      <c r="R427" s="53"/>
      <c r="S427" s="53"/>
      <c r="T427" s="4">
        <f t="shared" si="130"/>
        <v>0</v>
      </c>
      <c r="U427" s="53"/>
      <c r="V427" s="53"/>
      <c r="W427" s="53"/>
      <c r="X427" s="7">
        <f t="shared" si="131"/>
        <v>0</v>
      </c>
      <c r="Y427" s="53"/>
      <c r="Z427" s="53"/>
      <c r="AA427" s="53"/>
      <c r="AB427" s="85">
        <f t="shared" si="132"/>
        <v>0</v>
      </c>
      <c r="AC427" s="84"/>
      <c r="AD427" s="53"/>
      <c r="AE427" s="53"/>
      <c r="AF427" s="4">
        <f t="shared" si="139"/>
        <v>0</v>
      </c>
      <c r="AG427" s="53"/>
      <c r="AH427" s="53"/>
      <c r="AI427" s="53"/>
      <c r="AJ427" s="4">
        <f t="shared" si="134"/>
        <v>0</v>
      </c>
      <c r="AK427" s="53"/>
      <c r="AL427" s="53"/>
      <c r="AM427" s="53"/>
      <c r="AN427" s="7">
        <f t="shared" si="135"/>
        <v>0</v>
      </c>
      <c r="AO427" s="53"/>
      <c r="AP427" s="53"/>
      <c r="AQ427" s="53"/>
      <c r="AR427" s="85">
        <f t="shared" si="136"/>
        <v>0</v>
      </c>
      <c r="AS427" s="53"/>
      <c r="AT427" s="53"/>
      <c r="AU427" s="53"/>
      <c r="AV427" s="53"/>
      <c r="AW427" s="85">
        <f t="shared" si="137"/>
        <v>0</v>
      </c>
    </row>
    <row r="428" spans="2:49" ht="16.25" hidden="1" customHeight="1" outlineLevel="1">
      <c r="B428" s="446"/>
      <c r="C428" s="449"/>
      <c r="D428" s="23"/>
      <c r="E428" s="23"/>
      <c r="F428" s="47"/>
      <c r="G428" s="47"/>
      <c r="H428" s="48"/>
      <c r="I428" s="84"/>
      <c r="J428" s="70"/>
      <c r="K428" s="70"/>
      <c r="L428" s="354">
        <f t="shared" si="133"/>
        <v>0</v>
      </c>
      <c r="M428" s="84"/>
      <c r="N428" s="53"/>
      <c r="O428" s="53"/>
      <c r="P428" s="4">
        <f t="shared" si="138"/>
        <v>0</v>
      </c>
      <c r="Q428" s="53"/>
      <c r="R428" s="53"/>
      <c r="S428" s="53"/>
      <c r="T428" s="4">
        <f t="shared" si="130"/>
        <v>0</v>
      </c>
      <c r="U428" s="53"/>
      <c r="V428" s="53"/>
      <c r="W428" s="53"/>
      <c r="X428" s="7">
        <f t="shared" si="131"/>
        <v>0</v>
      </c>
      <c r="Y428" s="53"/>
      <c r="Z428" s="53"/>
      <c r="AA428" s="53"/>
      <c r="AB428" s="85">
        <f t="shared" si="132"/>
        <v>0</v>
      </c>
      <c r="AC428" s="84"/>
      <c r="AD428" s="53"/>
      <c r="AE428" s="53"/>
      <c r="AF428" s="4">
        <f t="shared" si="139"/>
        <v>0</v>
      </c>
      <c r="AG428" s="53"/>
      <c r="AH428" s="53"/>
      <c r="AI428" s="53"/>
      <c r="AJ428" s="4">
        <f t="shared" si="134"/>
        <v>0</v>
      </c>
      <c r="AK428" s="53"/>
      <c r="AL428" s="53"/>
      <c r="AM428" s="53"/>
      <c r="AN428" s="7">
        <f t="shared" si="135"/>
        <v>0</v>
      </c>
      <c r="AO428" s="53"/>
      <c r="AP428" s="53"/>
      <c r="AQ428" s="53"/>
      <c r="AR428" s="85">
        <f t="shared" si="136"/>
        <v>0</v>
      </c>
      <c r="AS428" s="53"/>
      <c r="AT428" s="53"/>
      <c r="AU428" s="53"/>
      <c r="AV428" s="53"/>
      <c r="AW428" s="85">
        <f t="shared" si="137"/>
        <v>0</v>
      </c>
    </row>
    <row r="429" spans="2:49" ht="16.25" hidden="1" customHeight="1" outlineLevel="1">
      <c r="B429" s="446"/>
      <c r="C429" s="449"/>
      <c r="D429" s="23"/>
      <c r="E429" s="23"/>
      <c r="F429" s="47"/>
      <c r="G429" s="47"/>
      <c r="H429" s="48"/>
      <c r="I429" s="84"/>
      <c r="J429" s="70"/>
      <c r="K429" s="70"/>
      <c r="L429" s="354">
        <f t="shared" si="133"/>
        <v>0</v>
      </c>
      <c r="M429" s="84"/>
      <c r="N429" s="53"/>
      <c r="O429" s="53"/>
      <c r="P429" s="4">
        <f t="shared" si="138"/>
        <v>0</v>
      </c>
      <c r="Q429" s="53"/>
      <c r="R429" s="53"/>
      <c r="S429" s="53"/>
      <c r="T429" s="4">
        <f t="shared" si="130"/>
        <v>0</v>
      </c>
      <c r="U429" s="53"/>
      <c r="V429" s="53"/>
      <c r="W429" s="53"/>
      <c r="X429" s="7">
        <f t="shared" si="131"/>
        <v>0</v>
      </c>
      <c r="Y429" s="53"/>
      <c r="Z429" s="53"/>
      <c r="AA429" s="53"/>
      <c r="AB429" s="85">
        <f t="shared" si="132"/>
        <v>0</v>
      </c>
      <c r="AC429" s="84"/>
      <c r="AD429" s="53"/>
      <c r="AE429" s="53"/>
      <c r="AF429" s="4">
        <f t="shared" si="139"/>
        <v>0</v>
      </c>
      <c r="AG429" s="53"/>
      <c r="AH429" s="53"/>
      <c r="AI429" s="53"/>
      <c r="AJ429" s="4">
        <f t="shared" si="134"/>
        <v>0</v>
      </c>
      <c r="AK429" s="53"/>
      <c r="AL429" s="53"/>
      <c r="AM429" s="53"/>
      <c r="AN429" s="7">
        <f t="shared" si="135"/>
        <v>0</v>
      </c>
      <c r="AO429" s="53"/>
      <c r="AP429" s="53"/>
      <c r="AQ429" s="53"/>
      <c r="AR429" s="85">
        <f t="shared" si="136"/>
        <v>0</v>
      </c>
      <c r="AS429" s="53"/>
      <c r="AT429" s="53"/>
      <c r="AU429" s="53"/>
      <c r="AV429" s="53"/>
      <c r="AW429" s="85">
        <f t="shared" si="137"/>
        <v>0</v>
      </c>
    </row>
    <row r="430" spans="2:49" ht="16.25" hidden="1" customHeight="1" outlineLevel="1">
      <c r="B430" s="446"/>
      <c r="C430" s="449"/>
      <c r="D430" s="23"/>
      <c r="E430" s="23"/>
      <c r="F430" s="47"/>
      <c r="G430" s="47"/>
      <c r="H430" s="48"/>
      <c r="I430" s="84"/>
      <c r="J430" s="70"/>
      <c r="K430" s="70"/>
      <c r="L430" s="354">
        <f t="shared" si="133"/>
        <v>0</v>
      </c>
      <c r="M430" s="84"/>
      <c r="N430" s="53"/>
      <c r="O430" s="53"/>
      <c r="P430" s="4">
        <f t="shared" si="138"/>
        <v>0</v>
      </c>
      <c r="Q430" s="53"/>
      <c r="R430" s="53"/>
      <c r="S430" s="53"/>
      <c r="T430" s="4">
        <f t="shared" si="130"/>
        <v>0</v>
      </c>
      <c r="U430" s="53"/>
      <c r="V430" s="53"/>
      <c r="W430" s="53"/>
      <c r="X430" s="7">
        <f t="shared" si="131"/>
        <v>0</v>
      </c>
      <c r="Y430" s="53"/>
      <c r="Z430" s="53"/>
      <c r="AA430" s="53"/>
      <c r="AB430" s="85">
        <f t="shared" si="132"/>
        <v>0</v>
      </c>
      <c r="AC430" s="84"/>
      <c r="AD430" s="53"/>
      <c r="AE430" s="53"/>
      <c r="AF430" s="4">
        <f t="shared" si="139"/>
        <v>0</v>
      </c>
      <c r="AG430" s="53"/>
      <c r="AH430" s="53"/>
      <c r="AI430" s="53"/>
      <c r="AJ430" s="4">
        <f t="shared" si="134"/>
        <v>0</v>
      </c>
      <c r="AK430" s="53"/>
      <c r="AL430" s="53"/>
      <c r="AM430" s="53"/>
      <c r="AN430" s="7">
        <f t="shared" si="135"/>
        <v>0</v>
      </c>
      <c r="AO430" s="53"/>
      <c r="AP430" s="53"/>
      <c r="AQ430" s="53"/>
      <c r="AR430" s="85">
        <f t="shared" si="136"/>
        <v>0</v>
      </c>
      <c r="AS430" s="53"/>
      <c r="AT430" s="53"/>
      <c r="AU430" s="53"/>
      <c r="AV430" s="53"/>
      <c r="AW430" s="85">
        <f t="shared" si="137"/>
        <v>0</v>
      </c>
    </row>
    <row r="431" spans="2:49" ht="16.25" hidden="1" customHeight="1" outlineLevel="1">
      <c r="B431" s="446"/>
      <c r="C431" s="449"/>
      <c r="D431" s="23"/>
      <c r="E431" s="23"/>
      <c r="F431" s="47"/>
      <c r="G431" s="47"/>
      <c r="H431" s="48"/>
      <c r="I431" s="84"/>
      <c r="J431" s="70"/>
      <c r="K431" s="70"/>
      <c r="L431" s="354">
        <f t="shared" si="133"/>
        <v>0</v>
      </c>
      <c r="M431" s="84"/>
      <c r="N431" s="53"/>
      <c r="O431" s="53"/>
      <c r="P431" s="4">
        <f t="shared" si="138"/>
        <v>0</v>
      </c>
      <c r="Q431" s="53"/>
      <c r="R431" s="53"/>
      <c r="S431" s="53"/>
      <c r="T431" s="4">
        <f t="shared" si="130"/>
        <v>0</v>
      </c>
      <c r="U431" s="53"/>
      <c r="V431" s="53"/>
      <c r="W431" s="53"/>
      <c r="X431" s="7">
        <f t="shared" si="131"/>
        <v>0</v>
      </c>
      <c r="Y431" s="53"/>
      <c r="Z431" s="53"/>
      <c r="AA431" s="53"/>
      <c r="AB431" s="85">
        <f t="shared" si="132"/>
        <v>0</v>
      </c>
      <c r="AC431" s="84"/>
      <c r="AD431" s="53"/>
      <c r="AE431" s="53"/>
      <c r="AF431" s="4">
        <f t="shared" si="139"/>
        <v>0</v>
      </c>
      <c r="AG431" s="53"/>
      <c r="AH431" s="53"/>
      <c r="AI431" s="53"/>
      <c r="AJ431" s="4">
        <f t="shared" si="134"/>
        <v>0</v>
      </c>
      <c r="AK431" s="53"/>
      <c r="AL431" s="53"/>
      <c r="AM431" s="53"/>
      <c r="AN431" s="7">
        <f t="shared" si="135"/>
        <v>0</v>
      </c>
      <c r="AO431" s="53"/>
      <c r="AP431" s="53"/>
      <c r="AQ431" s="53"/>
      <c r="AR431" s="85">
        <f t="shared" si="136"/>
        <v>0</v>
      </c>
      <c r="AS431" s="53"/>
      <c r="AT431" s="53"/>
      <c r="AU431" s="53"/>
      <c r="AV431" s="53"/>
      <c r="AW431" s="85">
        <f t="shared" si="137"/>
        <v>0</v>
      </c>
    </row>
    <row r="432" spans="2:49" ht="16.25" hidden="1" customHeight="1" outlineLevel="1">
      <c r="B432" s="446"/>
      <c r="C432" s="449"/>
      <c r="D432" s="23"/>
      <c r="E432" s="23"/>
      <c r="F432" s="47"/>
      <c r="G432" s="47"/>
      <c r="H432" s="48"/>
      <c r="I432" s="84"/>
      <c r="J432" s="70"/>
      <c r="K432" s="70"/>
      <c r="L432" s="354">
        <f t="shared" si="133"/>
        <v>0</v>
      </c>
      <c r="M432" s="84"/>
      <c r="N432" s="53"/>
      <c r="O432" s="53"/>
      <c r="P432" s="4">
        <f t="shared" si="138"/>
        <v>0</v>
      </c>
      <c r="Q432" s="53"/>
      <c r="R432" s="53"/>
      <c r="S432" s="53"/>
      <c r="T432" s="4">
        <f t="shared" si="130"/>
        <v>0</v>
      </c>
      <c r="U432" s="53"/>
      <c r="V432" s="53"/>
      <c r="W432" s="53"/>
      <c r="X432" s="7">
        <f t="shared" si="131"/>
        <v>0</v>
      </c>
      <c r="Y432" s="53"/>
      <c r="Z432" s="53"/>
      <c r="AA432" s="53"/>
      <c r="AB432" s="85">
        <f t="shared" si="132"/>
        <v>0</v>
      </c>
      <c r="AC432" s="84"/>
      <c r="AD432" s="53"/>
      <c r="AE432" s="53"/>
      <c r="AF432" s="4">
        <f t="shared" si="139"/>
        <v>0</v>
      </c>
      <c r="AG432" s="53"/>
      <c r="AH432" s="53"/>
      <c r="AI432" s="53"/>
      <c r="AJ432" s="4">
        <f t="shared" si="134"/>
        <v>0</v>
      </c>
      <c r="AK432" s="53"/>
      <c r="AL432" s="53"/>
      <c r="AM432" s="53"/>
      <c r="AN432" s="7">
        <f t="shared" si="135"/>
        <v>0</v>
      </c>
      <c r="AO432" s="53"/>
      <c r="AP432" s="53"/>
      <c r="AQ432" s="53"/>
      <c r="AR432" s="85">
        <f t="shared" si="136"/>
        <v>0</v>
      </c>
      <c r="AS432" s="53"/>
      <c r="AT432" s="53"/>
      <c r="AU432" s="53"/>
      <c r="AV432" s="53"/>
      <c r="AW432" s="85">
        <f t="shared" si="137"/>
        <v>0</v>
      </c>
    </row>
    <row r="433" spans="2:49" ht="16.25" hidden="1" customHeight="1" outlineLevel="1">
      <c r="B433" s="446"/>
      <c r="C433" s="449"/>
      <c r="D433" s="23"/>
      <c r="E433" s="23"/>
      <c r="F433" s="47"/>
      <c r="G433" s="47"/>
      <c r="H433" s="48"/>
      <c r="I433" s="84"/>
      <c r="J433" s="70"/>
      <c r="K433" s="70"/>
      <c r="L433" s="354">
        <f t="shared" si="133"/>
        <v>0</v>
      </c>
      <c r="M433" s="84"/>
      <c r="N433" s="53"/>
      <c r="O433" s="53"/>
      <c r="P433" s="4">
        <f t="shared" si="138"/>
        <v>0</v>
      </c>
      <c r="Q433" s="53"/>
      <c r="R433" s="53"/>
      <c r="S433" s="53"/>
      <c r="T433" s="4">
        <f t="shared" si="130"/>
        <v>0</v>
      </c>
      <c r="U433" s="53"/>
      <c r="V433" s="53"/>
      <c r="W433" s="53"/>
      <c r="X433" s="7">
        <f t="shared" si="131"/>
        <v>0</v>
      </c>
      <c r="Y433" s="53"/>
      <c r="Z433" s="53"/>
      <c r="AA433" s="53"/>
      <c r="AB433" s="85">
        <f t="shared" si="132"/>
        <v>0</v>
      </c>
      <c r="AC433" s="84"/>
      <c r="AD433" s="53"/>
      <c r="AE433" s="53"/>
      <c r="AF433" s="4">
        <f t="shared" si="139"/>
        <v>0</v>
      </c>
      <c r="AG433" s="53"/>
      <c r="AH433" s="53"/>
      <c r="AI433" s="53"/>
      <c r="AJ433" s="4">
        <f t="shared" si="134"/>
        <v>0</v>
      </c>
      <c r="AK433" s="53"/>
      <c r="AL433" s="53"/>
      <c r="AM433" s="53"/>
      <c r="AN433" s="7">
        <f t="shared" si="135"/>
        <v>0</v>
      </c>
      <c r="AO433" s="53"/>
      <c r="AP433" s="53"/>
      <c r="AQ433" s="53"/>
      <c r="AR433" s="85">
        <f t="shared" si="136"/>
        <v>0</v>
      </c>
      <c r="AS433" s="53"/>
      <c r="AT433" s="53"/>
      <c r="AU433" s="53"/>
      <c r="AV433" s="53"/>
      <c r="AW433" s="85">
        <f t="shared" si="137"/>
        <v>0</v>
      </c>
    </row>
    <row r="434" spans="2:49" ht="16.25" hidden="1" customHeight="1" outlineLevel="1">
      <c r="B434" s="446"/>
      <c r="C434" s="449"/>
      <c r="D434" s="23"/>
      <c r="E434" s="23"/>
      <c r="F434" s="47"/>
      <c r="G434" s="47"/>
      <c r="H434" s="48"/>
      <c r="I434" s="84"/>
      <c r="J434" s="70"/>
      <c r="K434" s="70"/>
      <c r="L434" s="354">
        <f t="shared" si="133"/>
        <v>0</v>
      </c>
      <c r="M434" s="84"/>
      <c r="N434" s="53"/>
      <c r="O434" s="53"/>
      <c r="P434" s="4">
        <f t="shared" si="138"/>
        <v>0</v>
      </c>
      <c r="Q434" s="53"/>
      <c r="R434" s="53"/>
      <c r="S434" s="53"/>
      <c r="T434" s="4">
        <f t="shared" si="130"/>
        <v>0</v>
      </c>
      <c r="U434" s="53"/>
      <c r="V434" s="53"/>
      <c r="W434" s="53"/>
      <c r="X434" s="7">
        <f t="shared" si="131"/>
        <v>0</v>
      </c>
      <c r="Y434" s="53"/>
      <c r="Z434" s="53"/>
      <c r="AA434" s="53"/>
      <c r="AB434" s="85">
        <f t="shared" si="132"/>
        <v>0</v>
      </c>
      <c r="AC434" s="84"/>
      <c r="AD434" s="53"/>
      <c r="AE434" s="53"/>
      <c r="AF434" s="4">
        <f t="shared" si="139"/>
        <v>0</v>
      </c>
      <c r="AG434" s="53"/>
      <c r="AH434" s="53"/>
      <c r="AI434" s="53"/>
      <c r="AJ434" s="4">
        <f t="shared" si="134"/>
        <v>0</v>
      </c>
      <c r="AK434" s="53"/>
      <c r="AL434" s="53"/>
      <c r="AM434" s="53"/>
      <c r="AN434" s="7">
        <f t="shared" si="135"/>
        <v>0</v>
      </c>
      <c r="AO434" s="53"/>
      <c r="AP434" s="53"/>
      <c r="AQ434" s="53"/>
      <c r="AR434" s="85">
        <f t="shared" si="136"/>
        <v>0</v>
      </c>
      <c r="AS434" s="53"/>
      <c r="AT434" s="53"/>
      <c r="AU434" s="53"/>
      <c r="AV434" s="53"/>
      <c r="AW434" s="85">
        <f t="shared" si="137"/>
        <v>0</v>
      </c>
    </row>
    <row r="435" spans="2:49" ht="16.25" hidden="1" customHeight="1" outlineLevel="1">
      <c r="B435" s="446"/>
      <c r="C435" s="449"/>
      <c r="D435" s="23"/>
      <c r="E435" s="23"/>
      <c r="F435" s="47"/>
      <c r="G435" s="47"/>
      <c r="H435" s="48"/>
      <c r="I435" s="84"/>
      <c r="J435" s="70"/>
      <c r="K435" s="70"/>
      <c r="L435" s="354">
        <f t="shared" si="133"/>
        <v>0</v>
      </c>
      <c r="M435" s="84"/>
      <c r="N435" s="53"/>
      <c r="O435" s="53"/>
      <c r="P435" s="4">
        <f t="shared" si="138"/>
        <v>0</v>
      </c>
      <c r="Q435" s="53"/>
      <c r="R435" s="53"/>
      <c r="S435" s="53"/>
      <c r="T435" s="4">
        <f t="shared" si="130"/>
        <v>0</v>
      </c>
      <c r="U435" s="53"/>
      <c r="V435" s="53"/>
      <c r="W435" s="53"/>
      <c r="X435" s="7">
        <f t="shared" si="131"/>
        <v>0</v>
      </c>
      <c r="Y435" s="53"/>
      <c r="Z435" s="53"/>
      <c r="AA435" s="53"/>
      <c r="AB435" s="85">
        <f t="shared" si="132"/>
        <v>0</v>
      </c>
      <c r="AC435" s="84"/>
      <c r="AD435" s="53"/>
      <c r="AE435" s="53"/>
      <c r="AF435" s="4">
        <f t="shared" si="139"/>
        <v>0</v>
      </c>
      <c r="AG435" s="53"/>
      <c r="AH435" s="53"/>
      <c r="AI435" s="53"/>
      <c r="AJ435" s="4">
        <f t="shared" si="134"/>
        <v>0</v>
      </c>
      <c r="AK435" s="53"/>
      <c r="AL435" s="53"/>
      <c r="AM435" s="53"/>
      <c r="AN435" s="7">
        <f t="shared" si="135"/>
        <v>0</v>
      </c>
      <c r="AO435" s="53"/>
      <c r="AP435" s="53"/>
      <c r="AQ435" s="53"/>
      <c r="AR435" s="85">
        <f t="shared" si="136"/>
        <v>0</v>
      </c>
      <c r="AS435" s="53"/>
      <c r="AT435" s="53"/>
      <c r="AU435" s="53"/>
      <c r="AV435" s="53"/>
      <c r="AW435" s="85">
        <f t="shared" si="137"/>
        <v>0</v>
      </c>
    </row>
    <row r="436" spans="2:49" ht="16.25" hidden="1" customHeight="1" outlineLevel="1">
      <c r="B436" s="446"/>
      <c r="C436" s="449"/>
      <c r="D436" s="23"/>
      <c r="E436" s="23"/>
      <c r="F436" s="47"/>
      <c r="G436" s="47"/>
      <c r="H436" s="48"/>
      <c r="I436" s="84"/>
      <c r="J436" s="70"/>
      <c r="K436" s="70"/>
      <c r="L436" s="354">
        <f t="shared" si="133"/>
        <v>0</v>
      </c>
      <c r="M436" s="84"/>
      <c r="N436" s="53"/>
      <c r="O436" s="53"/>
      <c r="P436" s="4">
        <f t="shared" si="138"/>
        <v>0</v>
      </c>
      <c r="Q436" s="53"/>
      <c r="R436" s="53"/>
      <c r="S436" s="53"/>
      <c r="T436" s="4">
        <f t="shared" si="130"/>
        <v>0</v>
      </c>
      <c r="U436" s="53"/>
      <c r="V436" s="53"/>
      <c r="W436" s="53"/>
      <c r="X436" s="7">
        <f t="shared" si="131"/>
        <v>0</v>
      </c>
      <c r="Y436" s="53"/>
      <c r="Z436" s="53"/>
      <c r="AA436" s="53"/>
      <c r="AB436" s="85">
        <f t="shared" si="132"/>
        <v>0</v>
      </c>
      <c r="AC436" s="84"/>
      <c r="AD436" s="53"/>
      <c r="AE436" s="53"/>
      <c r="AF436" s="4">
        <f t="shared" si="139"/>
        <v>0</v>
      </c>
      <c r="AG436" s="53"/>
      <c r="AH436" s="53"/>
      <c r="AI436" s="53"/>
      <c r="AJ436" s="4">
        <f t="shared" si="134"/>
        <v>0</v>
      </c>
      <c r="AK436" s="53"/>
      <c r="AL436" s="53"/>
      <c r="AM436" s="53"/>
      <c r="AN436" s="7">
        <f t="shared" si="135"/>
        <v>0</v>
      </c>
      <c r="AO436" s="53"/>
      <c r="AP436" s="53"/>
      <c r="AQ436" s="53"/>
      <c r="AR436" s="85">
        <f t="shared" si="136"/>
        <v>0</v>
      </c>
      <c r="AS436" s="53"/>
      <c r="AT436" s="53"/>
      <c r="AU436" s="53"/>
      <c r="AV436" s="53"/>
      <c r="AW436" s="85">
        <f t="shared" si="137"/>
        <v>0</v>
      </c>
    </row>
    <row r="437" spans="2:49" ht="16.25" hidden="1" customHeight="1" outlineLevel="1">
      <c r="B437" s="446"/>
      <c r="C437" s="449"/>
      <c r="D437" s="23"/>
      <c r="E437" s="23"/>
      <c r="F437" s="47"/>
      <c r="G437" s="47"/>
      <c r="H437" s="48"/>
      <c r="I437" s="84"/>
      <c r="J437" s="70"/>
      <c r="K437" s="70"/>
      <c r="L437" s="354">
        <f t="shared" si="133"/>
        <v>0</v>
      </c>
      <c r="M437" s="84"/>
      <c r="N437" s="53"/>
      <c r="O437" s="53"/>
      <c r="P437" s="4">
        <f t="shared" si="138"/>
        <v>0</v>
      </c>
      <c r="Q437" s="53"/>
      <c r="R437" s="53"/>
      <c r="S437" s="53"/>
      <c r="T437" s="4">
        <f t="shared" si="130"/>
        <v>0</v>
      </c>
      <c r="U437" s="53"/>
      <c r="V437" s="53"/>
      <c r="W437" s="53"/>
      <c r="X437" s="7">
        <f t="shared" si="131"/>
        <v>0</v>
      </c>
      <c r="Y437" s="53"/>
      <c r="Z437" s="53"/>
      <c r="AA437" s="53"/>
      <c r="AB437" s="85">
        <f t="shared" si="132"/>
        <v>0</v>
      </c>
      <c r="AC437" s="84"/>
      <c r="AD437" s="53"/>
      <c r="AE437" s="53"/>
      <c r="AF437" s="4">
        <f t="shared" si="139"/>
        <v>0</v>
      </c>
      <c r="AG437" s="53"/>
      <c r="AH437" s="53"/>
      <c r="AI437" s="53"/>
      <c r="AJ437" s="4">
        <f t="shared" si="134"/>
        <v>0</v>
      </c>
      <c r="AK437" s="53"/>
      <c r="AL437" s="53"/>
      <c r="AM437" s="53"/>
      <c r="AN437" s="7">
        <f t="shared" si="135"/>
        <v>0</v>
      </c>
      <c r="AO437" s="53"/>
      <c r="AP437" s="53"/>
      <c r="AQ437" s="53"/>
      <c r="AR437" s="85">
        <f t="shared" si="136"/>
        <v>0</v>
      </c>
      <c r="AS437" s="53"/>
      <c r="AT437" s="53"/>
      <c r="AU437" s="53"/>
      <c r="AV437" s="53"/>
      <c r="AW437" s="85">
        <f t="shared" si="137"/>
        <v>0</v>
      </c>
    </row>
    <row r="438" spans="2:49" ht="16.25" hidden="1" customHeight="1" outlineLevel="1">
      <c r="B438" s="446"/>
      <c r="C438" s="449"/>
      <c r="D438" s="23"/>
      <c r="E438" s="23"/>
      <c r="F438" s="47"/>
      <c r="G438" s="47"/>
      <c r="H438" s="48"/>
      <c r="I438" s="84"/>
      <c r="J438" s="70"/>
      <c r="K438" s="70"/>
      <c r="L438" s="354">
        <f t="shared" si="133"/>
        <v>0</v>
      </c>
      <c r="M438" s="84"/>
      <c r="N438" s="53"/>
      <c r="O438" s="53"/>
      <c r="P438" s="4">
        <f t="shared" si="138"/>
        <v>0</v>
      </c>
      <c r="Q438" s="53"/>
      <c r="R438" s="53"/>
      <c r="S438" s="53"/>
      <c r="T438" s="4">
        <f t="shared" si="130"/>
        <v>0</v>
      </c>
      <c r="U438" s="53"/>
      <c r="V438" s="53"/>
      <c r="W438" s="53"/>
      <c r="X438" s="7">
        <f t="shared" si="131"/>
        <v>0</v>
      </c>
      <c r="Y438" s="53"/>
      <c r="Z438" s="53"/>
      <c r="AA438" s="53"/>
      <c r="AB438" s="85">
        <f t="shared" si="132"/>
        <v>0</v>
      </c>
      <c r="AC438" s="84"/>
      <c r="AD438" s="53"/>
      <c r="AE438" s="53"/>
      <c r="AF438" s="4">
        <f t="shared" si="139"/>
        <v>0</v>
      </c>
      <c r="AG438" s="53"/>
      <c r="AH438" s="53"/>
      <c r="AI438" s="53"/>
      <c r="AJ438" s="4">
        <f t="shared" si="134"/>
        <v>0</v>
      </c>
      <c r="AK438" s="53"/>
      <c r="AL438" s="53"/>
      <c r="AM438" s="53"/>
      <c r="AN438" s="7">
        <f t="shared" si="135"/>
        <v>0</v>
      </c>
      <c r="AO438" s="53"/>
      <c r="AP438" s="53"/>
      <c r="AQ438" s="53"/>
      <c r="AR438" s="85">
        <f t="shared" si="136"/>
        <v>0</v>
      </c>
      <c r="AS438" s="53"/>
      <c r="AT438" s="53"/>
      <c r="AU438" s="53"/>
      <c r="AV438" s="53"/>
      <c r="AW438" s="85">
        <f t="shared" si="137"/>
        <v>0</v>
      </c>
    </row>
    <row r="439" spans="2:49" ht="16.25" hidden="1" customHeight="1" outlineLevel="1">
      <c r="B439" s="446"/>
      <c r="C439" s="449"/>
      <c r="D439" s="23"/>
      <c r="E439" s="23"/>
      <c r="F439" s="47"/>
      <c r="G439" s="47"/>
      <c r="H439" s="48"/>
      <c r="I439" s="84"/>
      <c r="J439" s="70"/>
      <c r="K439" s="70"/>
      <c r="L439" s="354">
        <f t="shared" si="133"/>
        <v>0</v>
      </c>
      <c r="M439" s="84"/>
      <c r="N439" s="53"/>
      <c r="O439" s="53"/>
      <c r="P439" s="4">
        <f t="shared" si="138"/>
        <v>0</v>
      </c>
      <c r="Q439" s="53"/>
      <c r="R439" s="53"/>
      <c r="S439" s="53"/>
      <c r="T439" s="4">
        <f t="shared" si="130"/>
        <v>0</v>
      </c>
      <c r="U439" s="53"/>
      <c r="V439" s="53"/>
      <c r="W439" s="53"/>
      <c r="X439" s="7">
        <f t="shared" si="131"/>
        <v>0</v>
      </c>
      <c r="Y439" s="53"/>
      <c r="Z439" s="53"/>
      <c r="AA439" s="53"/>
      <c r="AB439" s="85">
        <f t="shared" si="132"/>
        <v>0</v>
      </c>
      <c r="AC439" s="84"/>
      <c r="AD439" s="53"/>
      <c r="AE439" s="53"/>
      <c r="AF439" s="4">
        <f t="shared" si="139"/>
        <v>0</v>
      </c>
      <c r="AG439" s="53"/>
      <c r="AH439" s="53"/>
      <c r="AI439" s="53"/>
      <c r="AJ439" s="4">
        <f t="shared" si="134"/>
        <v>0</v>
      </c>
      <c r="AK439" s="53"/>
      <c r="AL439" s="53"/>
      <c r="AM439" s="53"/>
      <c r="AN439" s="7">
        <f t="shared" si="135"/>
        <v>0</v>
      </c>
      <c r="AO439" s="53"/>
      <c r="AP439" s="53"/>
      <c r="AQ439" s="53"/>
      <c r="AR439" s="85">
        <f t="shared" si="136"/>
        <v>0</v>
      </c>
      <c r="AS439" s="53"/>
      <c r="AT439" s="53"/>
      <c r="AU439" s="53"/>
      <c r="AV439" s="53"/>
      <c r="AW439" s="85">
        <f t="shared" si="137"/>
        <v>0</v>
      </c>
    </row>
    <row r="440" spans="2:49" ht="16.25" hidden="1" customHeight="1" outlineLevel="1">
      <c r="B440" s="446"/>
      <c r="C440" s="449"/>
      <c r="D440" s="23"/>
      <c r="E440" s="23"/>
      <c r="F440" s="47"/>
      <c r="G440" s="47"/>
      <c r="H440" s="48"/>
      <c r="I440" s="84"/>
      <c r="J440" s="70"/>
      <c r="K440" s="70"/>
      <c r="L440" s="354">
        <f t="shared" si="133"/>
        <v>0</v>
      </c>
      <c r="M440" s="84"/>
      <c r="N440" s="53"/>
      <c r="O440" s="53"/>
      <c r="P440" s="4">
        <f t="shared" si="138"/>
        <v>0</v>
      </c>
      <c r="Q440" s="53"/>
      <c r="R440" s="53"/>
      <c r="S440" s="53"/>
      <c r="T440" s="4">
        <f t="shared" si="130"/>
        <v>0</v>
      </c>
      <c r="U440" s="53"/>
      <c r="V440" s="53"/>
      <c r="W440" s="53"/>
      <c r="X440" s="7">
        <f t="shared" si="131"/>
        <v>0</v>
      </c>
      <c r="Y440" s="53"/>
      <c r="Z440" s="53"/>
      <c r="AA440" s="53"/>
      <c r="AB440" s="85">
        <f t="shared" si="132"/>
        <v>0</v>
      </c>
      <c r="AC440" s="84"/>
      <c r="AD440" s="53"/>
      <c r="AE440" s="53"/>
      <c r="AF440" s="4">
        <f t="shared" si="139"/>
        <v>0</v>
      </c>
      <c r="AG440" s="53"/>
      <c r="AH440" s="53"/>
      <c r="AI440" s="53"/>
      <c r="AJ440" s="4">
        <f t="shared" si="134"/>
        <v>0</v>
      </c>
      <c r="AK440" s="53"/>
      <c r="AL440" s="53"/>
      <c r="AM440" s="53"/>
      <c r="AN440" s="7">
        <f t="shared" si="135"/>
        <v>0</v>
      </c>
      <c r="AO440" s="53"/>
      <c r="AP440" s="53"/>
      <c r="AQ440" s="53"/>
      <c r="AR440" s="85">
        <f t="shared" si="136"/>
        <v>0</v>
      </c>
      <c r="AS440" s="53"/>
      <c r="AT440" s="53"/>
      <c r="AU440" s="53"/>
      <c r="AV440" s="53"/>
      <c r="AW440" s="85">
        <f t="shared" si="137"/>
        <v>0</v>
      </c>
    </row>
    <row r="441" spans="2:49" ht="16.25" hidden="1" customHeight="1" outlineLevel="1">
      <c r="B441" s="446"/>
      <c r="C441" s="449"/>
      <c r="D441" s="23"/>
      <c r="E441" s="23"/>
      <c r="F441" s="47"/>
      <c r="G441" s="47"/>
      <c r="H441" s="48"/>
      <c r="I441" s="84"/>
      <c r="J441" s="70"/>
      <c r="K441" s="70"/>
      <c r="L441" s="354">
        <f t="shared" si="133"/>
        <v>0</v>
      </c>
      <c r="M441" s="84"/>
      <c r="N441" s="53"/>
      <c r="O441" s="53"/>
      <c r="P441" s="4">
        <f t="shared" si="138"/>
        <v>0</v>
      </c>
      <c r="Q441" s="53"/>
      <c r="R441" s="53"/>
      <c r="S441" s="53"/>
      <c r="T441" s="4">
        <f t="shared" si="130"/>
        <v>0</v>
      </c>
      <c r="U441" s="53"/>
      <c r="V441" s="53"/>
      <c r="W441" s="53"/>
      <c r="X441" s="7">
        <f t="shared" si="131"/>
        <v>0</v>
      </c>
      <c r="Y441" s="53"/>
      <c r="Z441" s="53"/>
      <c r="AA441" s="53"/>
      <c r="AB441" s="85">
        <f t="shared" si="132"/>
        <v>0</v>
      </c>
      <c r="AC441" s="84"/>
      <c r="AD441" s="53"/>
      <c r="AE441" s="53"/>
      <c r="AF441" s="4">
        <f t="shared" si="139"/>
        <v>0</v>
      </c>
      <c r="AG441" s="53"/>
      <c r="AH441" s="53"/>
      <c r="AI441" s="53"/>
      <c r="AJ441" s="4">
        <f t="shared" si="134"/>
        <v>0</v>
      </c>
      <c r="AK441" s="53"/>
      <c r="AL441" s="53"/>
      <c r="AM441" s="53"/>
      <c r="AN441" s="7">
        <f t="shared" si="135"/>
        <v>0</v>
      </c>
      <c r="AO441" s="53"/>
      <c r="AP441" s="53"/>
      <c r="AQ441" s="53"/>
      <c r="AR441" s="85">
        <f t="shared" si="136"/>
        <v>0</v>
      </c>
      <c r="AS441" s="53"/>
      <c r="AT441" s="53"/>
      <c r="AU441" s="53"/>
      <c r="AV441" s="53"/>
      <c r="AW441" s="85">
        <f t="shared" si="137"/>
        <v>0</v>
      </c>
    </row>
    <row r="442" spans="2:49" ht="16.25" hidden="1" customHeight="1" outlineLevel="1">
      <c r="B442" s="446"/>
      <c r="C442" s="449"/>
      <c r="D442" s="23"/>
      <c r="E442" s="23"/>
      <c r="F442" s="47"/>
      <c r="G442" s="47"/>
      <c r="H442" s="48"/>
      <c r="I442" s="84"/>
      <c r="J442" s="70"/>
      <c r="K442" s="70"/>
      <c r="L442" s="354">
        <f t="shared" si="133"/>
        <v>0</v>
      </c>
      <c r="M442" s="84"/>
      <c r="N442" s="53"/>
      <c r="O442" s="53"/>
      <c r="P442" s="4">
        <f t="shared" si="138"/>
        <v>0</v>
      </c>
      <c r="Q442" s="53"/>
      <c r="R442" s="53"/>
      <c r="S442" s="53"/>
      <c r="T442" s="4">
        <f t="shared" si="130"/>
        <v>0</v>
      </c>
      <c r="U442" s="53"/>
      <c r="V442" s="53"/>
      <c r="W442" s="53"/>
      <c r="X442" s="7">
        <f t="shared" si="131"/>
        <v>0</v>
      </c>
      <c r="Y442" s="53"/>
      <c r="Z442" s="53"/>
      <c r="AA442" s="53"/>
      <c r="AB442" s="85">
        <f t="shared" si="132"/>
        <v>0</v>
      </c>
      <c r="AC442" s="84"/>
      <c r="AD442" s="53"/>
      <c r="AE442" s="53"/>
      <c r="AF442" s="4">
        <f t="shared" si="139"/>
        <v>0</v>
      </c>
      <c r="AG442" s="53"/>
      <c r="AH442" s="53"/>
      <c r="AI442" s="53"/>
      <c r="AJ442" s="4">
        <f t="shared" si="134"/>
        <v>0</v>
      </c>
      <c r="AK442" s="53"/>
      <c r="AL442" s="53"/>
      <c r="AM442" s="53"/>
      <c r="AN442" s="7">
        <f t="shared" si="135"/>
        <v>0</v>
      </c>
      <c r="AO442" s="53"/>
      <c r="AP442" s="53"/>
      <c r="AQ442" s="53"/>
      <c r="AR442" s="85">
        <f t="shared" si="136"/>
        <v>0</v>
      </c>
      <c r="AS442" s="53"/>
      <c r="AT442" s="53"/>
      <c r="AU442" s="53"/>
      <c r="AV442" s="53"/>
      <c r="AW442" s="85">
        <f t="shared" si="137"/>
        <v>0</v>
      </c>
    </row>
    <row r="443" spans="2:49" ht="16.25" hidden="1" customHeight="1" outlineLevel="1">
      <c r="B443" s="446"/>
      <c r="C443" s="449"/>
      <c r="D443" s="23"/>
      <c r="E443" s="23"/>
      <c r="F443" s="47"/>
      <c r="G443" s="47"/>
      <c r="H443" s="48"/>
      <c r="I443" s="84"/>
      <c r="J443" s="70"/>
      <c r="K443" s="70"/>
      <c r="L443" s="354">
        <f t="shared" si="133"/>
        <v>0</v>
      </c>
      <c r="M443" s="84"/>
      <c r="N443" s="53"/>
      <c r="O443" s="53"/>
      <c r="P443" s="4">
        <f t="shared" si="138"/>
        <v>0</v>
      </c>
      <c r="Q443" s="53"/>
      <c r="R443" s="53"/>
      <c r="S443" s="53"/>
      <c r="T443" s="4">
        <f t="shared" si="130"/>
        <v>0</v>
      </c>
      <c r="U443" s="53"/>
      <c r="V443" s="53"/>
      <c r="W443" s="53"/>
      <c r="X443" s="7">
        <f t="shared" si="131"/>
        <v>0</v>
      </c>
      <c r="Y443" s="53"/>
      <c r="Z443" s="53"/>
      <c r="AA443" s="53"/>
      <c r="AB443" s="85">
        <f t="shared" si="132"/>
        <v>0</v>
      </c>
      <c r="AC443" s="84"/>
      <c r="AD443" s="53"/>
      <c r="AE443" s="53"/>
      <c r="AF443" s="4">
        <f t="shared" si="139"/>
        <v>0</v>
      </c>
      <c r="AG443" s="53"/>
      <c r="AH443" s="53"/>
      <c r="AI443" s="53"/>
      <c r="AJ443" s="4">
        <f t="shared" si="134"/>
        <v>0</v>
      </c>
      <c r="AK443" s="53"/>
      <c r="AL443" s="53"/>
      <c r="AM443" s="53"/>
      <c r="AN443" s="7">
        <f t="shared" si="135"/>
        <v>0</v>
      </c>
      <c r="AO443" s="53"/>
      <c r="AP443" s="53"/>
      <c r="AQ443" s="53"/>
      <c r="AR443" s="85">
        <f t="shared" si="136"/>
        <v>0</v>
      </c>
      <c r="AS443" s="53"/>
      <c r="AT443" s="53"/>
      <c r="AU443" s="53"/>
      <c r="AV443" s="53"/>
      <c r="AW443" s="85">
        <f t="shared" si="137"/>
        <v>0</v>
      </c>
    </row>
    <row r="444" spans="2:49" ht="16.25" hidden="1" customHeight="1" outlineLevel="1">
      <c r="B444" s="446"/>
      <c r="C444" s="449"/>
      <c r="D444" s="23"/>
      <c r="E444" s="23"/>
      <c r="F444" s="47"/>
      <c r="G444" s="47"/>
      <c r="H444" s="48"/>
      <c r="I444" s="84"/>
      <c r="J444" s="70"/>
      <c r="K444" s="70"/>
      <c r="L444" s="354">
        <f t="shared" si="133"/>
        <v>0</v>
      </c>
      <c r="M444" s="84"/>
      <c r="N444" s="53"/>
      <c r="O444" s="53"/>
      <c r="P444" s="4">
        <f t="shared" si="138"/>
        <v>0</v>
      </c>
      <c r="Q444" s="53"/>
      <c r="R444" s="53"/>
      <c r="S444" s="53"/>
      <c r="T444" s="4">
        <f t="shared" si="130"/>
        <v>0</v>
      </c>
      <c r="U444" s="53"/>
      <c r="V444" s="53"/>
      <c r="W444" s="53"/>
      <c r="X444" s="7">
        <f t="shared" si="131"/>
        <v>0</v>
      </c>
      <c r="Y444" s="53"/>
      <c r="Z444" s="53"/>
      <c r="AA444" s="53"/>
      <c r="AB444" s="85">
        <f t="shared" si="132"/>
        <v>0</v>
      </c>
      <c r="AC444" s="84"/>
      <c r="AD444" s="53"/>
      <c r="AE444" s="53"/>
      <c r="AF444" s="4">
        <f t="shared" si="139"/>
        <v>0</v>
      </c>
      <c r="AG444" s="53"/>
      <c r="AH444" s="53"/>
      <c r="AI444" s="53"/>
      <c r="AJ444" s="4">
        <f t="shared" si="134"/>
        <v>0</v>
      </c>
      <c r="AK444" s="53"/>
      <c r="AL444" s="53"/>
      <c r="AM444" s="53"/>
      <c r="AN444" s="7">
        <f t="shared" si="135"/>
        <v>0</v>
      </c>
      <c r="AO444" s="53"/>
      <c r="AP444" s="53"/>
      <c r="AQ444" s="53"/>
      <c r="AR444" s="85">
        <f t="shared" si="136"/>
        <v>0</v>
      </c>
      <c r="AS444" s="53"/>
      <c r="AT444" s="53"/>
      <c r="AU444" s="53"/>
      <c r="AV444" s="53"/>
      <c r="AW444" s="85">
        <f t="shared" si="137"/>
        <v>0</v>
      </c>
    </row>
    <row r="445" spans="2:49" ht="16.25" hidden="1" customHeight="1" outlineLevel="1">
      <c r="B445" s="446"/>
      <c r="C445" s="449"/>
      <c r="D445" s="23"/>
      <c r="E445" s="24"/>
      <c r="F445" s="49"/>
      <c r="G445" s="49"/>
      <c r="H445" s="48"/>
      <c r="I445" s="84"/>
      <c r="J445" s="70"/>
      <c r="K445" s="70"/>
      <c r="L445" s="354">
        <f t="shared" si="133"/>
        <v>0</v>
      </c>
      <c r="M445" s="84"/>
      <c r="N445" s="53"/>
      <c r="O445" s="53"/>
      <c r="P445" s="4">
        <f t="shared" si="138"/>
        <v>0</v>
      </c>
      <c r="Q445" s="53"/>
      <c r="R445" s="53"/>
      <c r="S445" s="53"/>
      <c r="T445" s="4">
        <f t="shared" si="130"/>
        <v>0</v>
      </c>
      <c r="U445" s="53"/>
      <c r="V445" s="53"/>
      <c r="W445" s="53"/>
      <c r="X445" s="7">
        <f t="shared" si="131"/>
        <v>0</v>
      </c>
      <c r="Y445" s="53"/>
      <c r="Z445" s="53"/>
      <c r="AA445" s="53"/>
      <c r="AB445" s="85">
        <f t="shared" si="132"/>
        <v>0</v>
      </c>
      <c r="AC445" s="84"/>
      <c r="AD445" s="53"/>
      <c r="AE445" s="53"/>
      <c r="AF445" s="4">
        <f t="shared" si="139"/>
        <v>0</v>
      </c>
      <c r="AG445" s="53"/>
      <c r="AH445" s="53"/>
      <c r="AI445" s="53"/>
      <c r="AJ445" s="4">
        <f t="shared" si="134"/>
        <v>0</v>
      </c>
      <c r="AK445" s="53"/>
      <c r="AL445" s="53"/>
      <c r="AM445" s="53"/>
      <c r="AN445" s="7">
        <f t="shared" si="135"/>
        <v>0</v>
      </c>
      <c r="AO445" s="53"/>
      <c r="AP445" s="53"/>
      <c r="AQ445" s="53"/>
      <c r="AR445" s="85">
        <f t="shared" si="136"/>
        <v>0</v>
      </c>
      <c r="AS445" s="53"/>
      <c r="AT445" s="53"/>
      <c r="AU445" s="53"/>
      <c r="AV445" s="53"/>
      <c r="AW445" s="85">
        <f t="shared" si="137"/>
        <v>0</v>
      </c>
    </row>
    <row r="446" spans="2:49" ht="16.25" hidden="1" customHeight="1" outlineLevel="1">
      <c r="B446" s="446"/>
      <c r="C446" s="449"/>
      <c r="D446" s="23"/>
      <c r="E446" s="23"/>
      <c r="F446" s="47"/>
      <c r="G446" s="47"/>
      <c r="H446" s="48"/>
      <c r="I446" s="84"/>
      <c r="J446" s="70"/>
      <c r="K446" s="70"/>
      <c r="L446" s="354">
        <f t="shared" si="133"/>
        <v>0</v>
      </c>
      <c r="M446" s="84"/>
      <c r="N446" s="53"/>
      <c r="O446" s="53"/>
      <c r="P446" s="4">
        <f t="shared" si="138"/>
        <v>0</v>
      </c>
      <c r="Q446" s="53"/>
      <c r="R446" s="53"/>
      <c r="S446" s="53"/>
      <c r="T446" s="4">
        <f t="shared" si="130"/>
        <v>0</v>
      </c>
      <c r="U446" s="53"/>
      <c r="V446" s="53"/>
      <c r="W446" s="53"/>
      <c r="X446" s="7">
        <f t="shared" si="131"/>
        <v>0</v>
      </c>
      <c r="Y446" s="53"/>
      <c r="Z446" s="53"/>
      <c r="AA446" s="53"/>
      <c r="AB446" s="85">
        <f t="shared" si="132"/>
        <v>0</v>
      </c>
      <c r="AC446" s="84"/>
      <c r="AD446" s="53"/>
      <c r="AE446" s="53"/>
      <c r="AF446" s="4">
        <f t="shared" si="139"/>
        <v>0</v>
      </c>
      <c r="AG446" s="53"/>
      <c r="AH446" s="53"/>
      <c r="AI446" s="53"/>
      <c r="AJ446" s="4">
        <f t="shared" si="134"/>
        <v>0</v>
      </c>
      <c r="AK446" s="53"/>
      <c r="AL446" s="53"/>
      <c r="AM446" s="53"/>
      <c r="AN446" s="7">
        <f t="shared" si="135"/>
        <v>0</v>
      </c>
      <c r="AO446" s="53"/>
      <c r="AP446" s="53"/>
      <c r="AQ446" s="53"/>
      <c r="AR446" s="85">
        <f t="shared" si="136"/>
        <v>0</v>
      </c>
      <c r="AS446" s="53"/>
      <c r="AT446" s="53"/>
      <c r="AU446" s="53"/>
      <c r="AV446" s="53"/>
      <c r="AW446" s="85">
        <f t="shared" si="137"/>
        <v>0</v>
      </c>
    </row>
    <row r="447" spans="2:49" ht="16.25" hidden="1" customHeight="1" outlineLevel="1">
      <c r="B447" s="446"/>
      <c r="C447" s="449"/>
      <c r="D447" s="23"/>
      <c r="E447" s="23"/>
      <c r="F447" s="47"/>
      <c r="G447" s="47"/>
      <c r="H447" s="48"/>
      <c r="I447" s="84"/>
      <c r="J447" s="70"/>
      <c r="K447" s="70"/>
      <c r="L447" s="354">
        <f t="shared" si="133"/>
        <v>0</v>
      </c>
      <c r="M447" s="84"/>
      <c r="N447" s="53"/>
      <c r="O447" s="53"/>
      <c r="P447" s="4">
        <f t="shared" si="138"/>
        <v>0</v>
      </c>
      <c r="Q447" s="53"/>
      <c r="R447" s="53"/>
      <c r="S447" s="53"/>
      <c r="T447" s="4">
        <f t="shared" si="130"/>
        <v>0</v>
      </c>
      <c r="U447" s="53"/>
      <c r="V447" s="53"/>
      <c r="W447" s="53"/>
      <c r="X447" s="7">
        <f t="shared" si="131"/>
        <v>0</v>
      </c>
      <c r="Y447" s="53"/>
      <c r="Z447" s="53"/>
      <c r="AA447" s="53"/>
      <c r="AB447" s="85">
        <f t="shared" si="132"/>
        <v>0</v>
      </c>
      <c r="AC447" s="84"/>
      <c r="AD447" s="53"/>
      <c r="AE447" s="53"/>
      <c r="AF447" s="4">
        <f t="shared" si="139"/>
        <v>0</v>
      </c>
      <c r="AG447" s="53"/>
      <c r="AH447" s="53"/>
      <c r="AI447" s="53"/>
      <c r="AJ447" s="4">
        <f t="shared" si="134"/>
        <v>0</v>
      </c>
      <c r="AK447" s="53"/>
      <c r="AL447" s="53"/>
      <c r="AM447" s="53"/>
      <c r="AN447" s="7">
        <f t="shared" si="135"/>
        <v>0</v>
      </c>
      <c r="AO447" s="53"/>
      <c r="AP447" s="53"/>
      <c r="AQ447" s="53"/>
      <c r="AR447" s="85">
        <f t="shared" si="136"/>
        <v>0</v>
      </c>
      <c r="AS447" s="53"/>
      <c r="AT447" s="53"/>
      <c r="AU447" s="53"/>
      <c r="AV447" s="53"/>
      <c r="AW447" s="85">
        <f t="shared" si="137"/>
        <v>0</v>
      </c>
    </row>
    <row r="448" spans="2:49" ht="16.25" hidden="1" customHeight="1" outlineLevel="1">
      <c r="B448" s="446"/>
      <c r="C448" s="449"/>
      <c r="D448" s="23"/>
      <c r="E448" s="23"/>
      <c r="F448" s="47"/>
      <c r="G448" s="47"/>
      <c r="H448" s="48"/>
      <c r="I448" s="84"/>
      <c r="J448" s="70"/>
      <c r="K448" s="70"/>
      <c r="L448" s="354">
        <f t="shared" si="133"/>
        <v>0</v>
      </c>
      <c r="M448" s="84"/>
      <c r="N448" s="53"/>
      <c r="O448" s="53"/>
      <c r="P448" s="4">
        <f t="shared" si="138"/>
        <v>0</v>
      </c>
      <c r="Q448" s="53"/>
      <c r="R448" s="53"/>
      <c r="S448" s="53"/>
      <c r="T448" s="4">
        <f t="shared" si="130"/>
        <v>0</v>
      </c>
      <c r="U448" s="53"/>
      <c r="V448" s="53"/>
      <c r="W448" s="53"/>
      <c r="X448" s="7">
        <f t="shared" si="131"/>
        <v>0</v>
      </c>
      <c r="Y448" s="53"/>
      <c r="Z448" s="53"/>
      <c r="AA448" s="53"/>
      <c r="AB448" s="85">
        <f t="shared" si="132"/>
        <v>0</v>
      </c>
      <c r="AC448" s="84"/>
      <c r="AD448" s="53"/>
      <c r="AE448" s="53"/>
      <c r="AF448" s="4">
        <f t="shared" si="139"/>
        <v>0</v>
      </c>
      <c r="AG448" s="53"/>
      <c r="AH448" s="53"/>
      <c r="AI448" s="53"/>
      <c r="AJ448" s="4">
        <f t="shared" si="134"/>
        <v>0</v>
      </c>
      <c r="AK448" s="53"/>
      <c r="AL448" s="53"/>
      <c r="AM448" s="53"/>
      <c r="AN448" s="7">
        <f t="shared" si="135"/>
        <v>0</v>
      </c>
      <c r="AO448" s="53"/>
      <c r="AP448" s="53"/>
      <c r="AQ448" s="53"/>
      <c r="AR448" s="85">
        <f t="shared" si="136"/>
        <v>0</v>
      </c>
      <c r="AS448" s="53"/>
      <c r="AT448" s="53"/>
      <c r="AU448" s="53"/>
      <c r="AV448" s="53"/>
      <c r="AW448" s="85">
        <f t="shared" si="137"/>
        <v>0</v>
      </c>
    </row>
    <row r="449" spans="2:49" ht="16.25" hidden="1" customHeight="1" outlineLevel="1">
      <c r="B449" s="446"/>
      <c r="C449" s="449"/>
      <c r="D449" s="23"/>
      <c r="E449" s="24"/>
      <c r="F449" s="49"/>
      <c r="G449" s="49"/>
      <c r="H449" s="48"/>
      <c r="I449" s="84"/>
      <c r="J449" s="70"/>
      <c r="K449" s="70"/>
      <c r="L449" s="354">
        <f t="shared" si="133"/>
        <v>0</v>
      </c>
      <c r="M449" s="84"/>
      <c r="N449" s="53"/>
      <c r="O449" s="53"/>
      <c r="P449" s="4">
        <f t="shared" si="138"/>
        <v>0</v>
      </c>
      <c r="Q449" s="53"/>
      <c r="R449" s="53"/>
      <c r="S449" s="53"/>
      <c r="T449" s="4">
        <f t="shared" si="130"/>
        <v>0</v>
      </c>
      <c r="U449" s="53"/>
      <c r="V449" s="53"/>
      <c r="W449" s="53"/>
      <c r="X449" s="7">
        <f t="shared" si="131"/>
        <v>0</v>
      </c>
      <c r="Y449" s="53"/>
      <c r="Z449" s="53"/>
      <c r="AA449" s="53"/>
      <c r="AB449" s="85">
        <f t="shared" si="132"/>
        <v>0</v>
      </c>
      <c r="AC449" s="84"/>
      <c r="AD449" s="53"/>
      <c r="AE449" s="53"/>
      <c r="AF449" s="4">
        <f t="shared" si="139"/>
        <v>0</v>
      </c>
      <c r="AG449" s="53"/>
      <c r="AH449" s="53"/>
      <c r="AI449" s="53"/>
      <c r="AJ449" s="4">
        <f t="shared" si="134"/>
        <v>0</v>
      </c>
      <c r="AK449" s="53"/>
      <c r="AL449" s="53"/>
      <c r="AM449" s="53"/>
      <c r="AN449" s="7">
        <f t="shared" si="135"/>
        <v>0</v>
      </c>
      <c r="AO449" s="53"/>
      <c r="AP449" s="53"/>
      <c r="AQ449" s="53"/>
      <c r="AR449" s="85">
        <f t="shared" si="136"/>
        <v>0</v>
      </c>
      <c r="AS449" s="53"/>
      <c r="AT449" s="53"/>
      <c r="AU449" s="53"/>
      <c r="AV449" s="53"/>
      <c r="AW449" s="85">
        <f t="shared" si="137"/>
        <v>0</v>
      </c>
    </row>
    <row r="450" spans="2:49" ht="16.25" hidden="1" customHeight="1" outlineLevel="1">
      <c r="B450" s="446"/>
      <c r="C450" s="449"/>
      <c r="D450" s="23"/>
      <c r="E450" s="23"/>
      <c r="F450" s="47"/>
      <c r="G450" s="47"/>
      <c r="H450" s="48"/>
      <c r="I450" s="84"/>
      <c r="J450" s="70"/>
      <c r="K450" s="70"/>
      <c r="L450" s="354">
        <f t="shared" si="133"/>
        <v>0</v>
      </c>
      <c r="M450" s="84"/>
      <c r="N450" s="53"/>
      <c r="O450" s="53"/>
      <c r="P450" s="4">
        <f t="shared" si="138"/>
        <v>0</v>
      </c>
      <c r="Q450" s="53"/>
      <c r="R450" s="53"/>
      <c r="S450" s="53"/>
      <c r="T450" s="4">
        <f t="shared" si="130"/>
        <v>0</v>
      </c>
      <c r="U450" s="53"/>
      <c r="V450" s="53"/>
      <c r="W450" s="53"/>
      <c r="X450" s="7">
        <f t="shared" si="131"/>
        <v>0</v>
      </c>
      <c r="Y450" s="53"/>
      <c r="Z450" s="53"/>
      <c r="AA450" s="53"/>
      <c r="AB450" s="85">
        <f t="shared" si="132"/>
        <v>0</v>
      </c>
      <c r="AC450" s="84"/>
      <c r="AD450" s="53"/>
      <c r="AE450" s="53"/>
      <c r="AF450" s="4">
        <f t="shared" si="139"/>
        <v>0</v>
      </c>
      <c r="AG450" s="53"/>
      <c r="AH450" s="53"/>
      <c r="AI450" s="53"/>
      <c r="AJ450" s="4">
        <f t="shared" si="134"/>
        <v>0</v>
      </c>
      <c r="AK450" s="53"/>
      <c r="AL450" s="53"/>
      <c r="AM450" s="53"/>
      <c r="AN450" s="7">
        <f t="shared" si="135"/>
        <v>0</v>
      </c>
      <c r="AO450" s="53"/>
      <c r="AP450" s="53"/>
      <c r="AQ450" s="53"/>
      <c r="AR450" s="85">
        <f t="shared" si="136"/>
        <v>0</v>
      </c>
      <c r="AS450" s="53"/>
      <c r="AT450" s="53"/>
      <c r="AU450" s="53"/>
      <c r="AV450" s="53"/>
      <c r="AW450" s="85">
        <f t="shared" si="137"/>
        <v>0</v>
      </c>
    </row>
    <row r="451" spans="2:49" ht="16.25" hidden="1" customHeight="1" outlineLevel="1">
      <c r="B451" s="446"/>
      <c r="C451" s="449"/>
      <c r="D451" s="23"/>
      <c r="E451" s="25"/>
      <c r="F451" s="50"/>
      <c r="G451" s="50"/>
      <c r="H451" s="51"/>
      <c r="I451" s="84"/>
      <c r="J451" s="70"/>
      <c r="K451" s="70"/>
      <c r="L451" s="354">
        <f t="shared" si="133"/>
        <v>0</v>
      </c>
      <c r="M451" s="84"/>
      <c r="N451" s="53"/>
      <c r="O451" s="53"/>
      <c r="P451" s="4">
        <f t="shared" si="138"/>
        <v>0</v>
      </c>
      <c r="Q451" s="53"/>
      <c r="R451" s="53"/>
      <c r="S451" s="53"/>
      <c r="T451" s="4">
        <f t="shared" si="130"/>
        <v>0</v>
      </c>
      <c r="U451" s="53"/>
      <c r="V451" s="53"/>
      <c r="W451" s="53"/>
      <c r="X451" s="7">
        <f t="shared" si="131"/>
        <v>0</v>
      </c>
      <c r="Y451" s="53"/>
      <c r="Z451" s="53"/>
      <c r="AA451" s="53"/>
      <c r="AB451" s="85">
        <f t="shared" si="132"/>
        <v>0</v>
      </c>
      <c r="AC451" s="84"/>
      <c r="AD451" s="53"/>
      <c r="AE451" s="53"/>
      <c r="AF451" s="4">
        <f t="shared" si="139"/>
        <v>0</v>
      </c>
      <c r="AG451" s="53"/>
      <c r="AH451" s="53"/>
      <c r="AI451" s="53"/>
      <c r="AJ451" s="4">
        <f t="shared" si="134"/>
        <v>0</v>
      </c>
      <c r="AK451" s="53"/>
      <c r="AL451" s="53"/>
      <c r="AM451" s="53"/>
      <c r="AN451" s="7">
        <f t="shared" si="135"/>
        <v>0</v>
      </c>
      <c r="AO451" s="53"/>
      <c r="AP451" s="53"/>
      <c r="AQ451" s="53"/>
      <c r="AR451" s="85">
        <f t="shared" si="136"/>
        <v>0</v>
      </c>
      <c r="AS451" s="53"/>
      <c r="AT451" s="53"/>
      <c r="AU451" s="53"/>
      <c r="AV451" s="53"/>
      <c r="AW451" s="85">
        <f t="shared" si="137"/>
        <v>0</v>
      </c>
    </row>
    <row r="452" spans="2:49" ht="16.25" hidden="1" customHeight="1" outlineLevel="1">
      <c r="B452" s="446"/>
      <c r="C452" s="449"/>
      <c r="D452" s="23"/>
      <c r="E452" s="24"/>
      <c r="F452" s="49"/>
      <c r="G452" s="49"/>
      <c r="H452" s="48"/>
      <c r="I452" s="84"/>
      <c r="J452" s="70"/>
      <c r="K452" s="70"/>
      <c r="L452" s="354">
        <f t="shared" si="133"/>
        <v>0</v>
      </c>
      <c r="M452" s="84"/>
      <c r="N452" s="53"/>
      <c r="O452" s="53"/>
      <c r="P452" s="4">
        <f t="shared" si="138"/>
        <v>0</v>
      </c>
      <c r="Q452" s="53"/>
      <c r="R452" s="53"/>
      <c r="S452" s="53"/>
      <c r="T452" s="4">
        <f t="shared" si="130"/>
        <v>0</v>
      </c>
      <c r="U452" s="53"/>
      <c r="V452" s="53"/>
      <c r="W452" s="53"/>
      <c r="X452" s="7">
        <f t="shared" si="131"/>
        <v>0</v>
      </c>
      <c r="Y452" s="53"/>
      <c r="Z452" s="53"/>
      <c r="AA452" s="53"/>
      <c r="AB452" s="85">
        <f t="shared" si="132"/>
        <v>0</v>
      </c>
      <c r="AC452" s="84"/>
      <c r="AD452" s="53"/>
      <c r="AE452" s="53"/>
      <c r="AF452" s="4">
        <f t="shared" si="139"/>
        <v>0</v>
      </c>
      <c r="AG452" s="53"/>
      <c r="AH452" s="53"/>
      <c r="AI452" s="53"/>
      <c r="AJ452" s="4">
        <f t="shared" si="134"/>
        <v>0</v>
      </c>
      <c r="AK452" s="53"/>
      <c r="AL452" s="53"/>
      <c r="AM452" s="53"/>
      <c r="AN452" s="7">
        <f t="shared" si="135"/>
        <v>0</v>
      </c>
      <c r="AO452" s="53"/>
      <c r="AP452" s="53"/>
      <c r="AQ452" s="53"/>
      <c r="AR452" s="85">
        <f t="shared" si="136"/>
        <v>0</v>
      </c>
      <c r="AS452" s="53"/>
      <c r="AT452" s="53"/>
      <c r="AU452" s="53"/>
      <c r="AV452" s="53"/>
      <c r="AW452" s="85">
        <f t="shared" si="137"/>
        <v>0</v>
      </c>
    </row>
    <row r="453" spans="2:49" ht="16.25" hidden="1" customHeight="1" outlineLevel="1">
      <c r="B453" s="446"/>
      <c r="C453" s="449"/>
      <c r="D453" s="23"/>
      <c r="E453" s="43"/>
      <c r="F453" s="47"/>
      <c r="G453" s="47"/>
      <c r="H453" s="95"/>
      <c r="I453" s="84"/>
      <c r="J453" s="70"/>
      <c r="K453" s="70"/>
      <c r="L453" s="354">
        <f t="shared" si="133"/>
        <v>0</v>
      </c>
      <c r="M453" s="84"/>
      <c r="N453" s="53"/>
      <c r="O453" s="53"/>
      <c r="P453" s="4">
        <f t="shared" si="138"/>
        <v>0</v>
      </c>
      <c r="Q453" s="53"/>
      <c r="R453" s="53"/>
      <c r="S453" s="53"/>
      <c r="T453" s="4">
        <f t="shared" si="130"/>
        <v>0</v>
      </c>
      <c r="U453" s="53"/>
      <c r="V453" s="53"/>
      <c r="W453" s="53"/>
      <c r="X453" s="7">
        <f t="shared" si="131"/>
        <v>0</v>
      </c>
      <c r="Y453" s="53"/>
      <c r="Z453" s="53"/>
      <c r="AA453" s="53"/>
      <c r="AB453" s="85">
        <f t="shared" si="132"/>
        <v>0</v>
      </c>
      <c r="AC453" s="84"/>
      <c r="AD453" s="53"/>
      <c r="AE453" s="53"/>
      <c r="AF453" s="4">
        <f t="shared" si="139"/>
        <v>0</v>
      </c>
      <c r="AG453" s="53"/>
      <c r="AH453" s="53"/>
      <c r="AI453" s="53"/>
      <c r="AJ453" s="4">
        <f t="shared" si="134"/>
        <v>0</v>
      </c>
      <c r="AK453" s="53"/>
      <c r="AL453" s="53"/>
      <c r="AM453" s="53"/>
      <c r="AN453" s="7">
        <f t="shared" si="135"/>
        <v>0</v>
      </c>
      <c r="AO453" s="53"/>
      <c r="AP453" s="53"/>
      <c r="AQ453" s="53"/>
      <c r="AR453" s="85">
        <f t="shared" si="136"/>
        <v>0</v>
      </c>
      <c r="AS453" s="53"/>
      <c r="AT453" s="53"/>
      <c r="AU453" s="53"/>
      <c r="AV453" s="53"/>
      <c r="AW453" s="85">
        <f t="shared" si="137"/>
        <v>0</v>
      </c>
    </row>
    <row r="454" spans="2:49" ht="25.25" customHeight="1" collapsed="1" thickBot="1">
      <c r="B454" s="447"/>
      <c r="C454" s="450"/>
      <c r="D454" s="302" t="s">
        <v>152</v>
      </c>
      <c r="E454" s="97"/>
      <c r="F454" s="97"/>
      <c r="G454" s="97"/>
      <c r="H454" s="98"/>
      <c r="I454" s="305"/>
      <c r="J454" s="306"/>
      <c r="K454" s="307"/>
      <c r="L454" s="356">
        <f>SUM(L404:L453)</f>
        <v>0</v>
      </c>
      <c r="M454" s="303">
        <f>SUM(M404:M453)</f>
        <v>0</v>
      </c>
      <c r="N454" s="303">
        <f>SUM(N404:N453)</f>
        <v>0</v>
      </c>
      <c r="O454" s="303">
        <f>SUM(O404:O453)</f>
        <v>0</v>
      </c>
      <c r="P454" s="309">
        <f t="shared" si="138"/>
        <v>0</v>
      </c>
      <c r="Q454" s="303">
        <f>SUM(Q404:Q453)</f>
        <v>0</v>
      </c>
      <c r="R454" s="303">
        <f>SUM(R404:R453)</f>
        <v>0</v>
      </c>
      <c r="S454" s="303">
        <f>SUM(S404:S453)</f>
        <v>0</v>
      </c>
      <c r="T454" s="309">
        <f t="shared" ref="T454:T504" si="140">Q454+R454+S454</f>
        <v>0</v>
      </c>
      <c r="U454" s="303">
        <f>SUM(U404:U453)</f>
        <v>0</v>
      </c>
      <c r="V454" s="303">
        <f>SUM(V404:V453)</f>
        <v>0</v>
      </c>
      <c r="W454" s="303">
        <f>SUM(W404:W453)</f>
        <v>0</v>
      </c>
      <c r="X454" s="310">
        <f t="shared" ref="X454:X504" si="141">U454+V454+W454</f>
        <v>0</v>
      </c>
      <c r="Y454" s="303">
        <f>SUM(Y404:Y453)</f>
        <v>0</v>
      </c>
      <c r="Z454" s="303">
        <f>SUM(Z404:Z453)</f>
        <v>0</v>
      </c>
      <c r="AA454" s="303">
        <f>SUM(AA404:AA453)</f>
        <v>0</v>
      </c>
      <c r="AB454" s="311">
        <f t="shared" ref="AB454:AB504" si="142">Y454+Z454+AA454</f>
        <v>0</v>
      </c>
      <c r="AC454" s="303">
        <f>SUM(AC404:AC453)</f>
        <v>0</v>
      </c>
      <c r="AD454" s="303">
        <f>SUM(AD404:AD453)</f>
        <v>0</v>
      </c>
      <c r="AE454" s="303">
        <f>SUM(AE404:AE453)</f>
        <v>0</v>
      </c>
      <c r="AF454" s="309">
        <f t="shared" si="139"/>
        <v>0</v>
      </c>
      <c r="AG454" s="303">
        <f>SUM(AG404:AG453)</f>
        <v>0</v>
      </c>
      <c r="AH454" s="303">
        <f>SUM(AH404:AH453)</f>
        <v>0</v>
      </c>
      <c r="AI454" s="303">
        <f>SUM(AI404:AI453)</f>
        <v>0</v>
      </c>
      <c r="AJ454" s="309">
        <f t="shared" si="134"/>
        <v>0</v>
      </c>
      <c r="AK454" s="303">
        <f>SUM(AK404:AK453)</f>
        <v>0</v>
      </c>
      <c r="AL454" s="303">
        <f>SUM(AL404:AL453)</f>
        <v>0</v>
      </c>
      <c r="AM454" s="303">
        <f>SUM(AM404:AM453)</f>
        <v>0</v>
      </c>
      <c r="AN454" s="310">
        <f t="shared" si="135"/>
        <v>0</v>
      </c>
      <c r="AO454" s="303">
        <f>SUM(AO404:AO453)</f>
        <v>0</v>
      </c>
      <c r="AP454" s="303">
        <f>SUM(AP404:AP453)</f>
        <v>0</v>
      </c>
      <c r="AQ454" s="303">
        <f>SUM(AQ404:AQ453)</f>
        <v>0</v>
      </c>
      <c r="AR454" s="311">
        <f t="shared" si="136"/>
        <v>0</v>
      </c>
      <c r="AS454" s="303">
        <f>SUM(AS404:AS453)</f>
        <v>0</v>
      </c>
      <c r="AT454" s="303">
        <f>SUM(AT404:AT453)</f>
        <v>0</v>
      </c>
      <c r="AU454" s="303">
        <f>SUM(AU404:AU453)</f>
        <v>0</v>
      </c>
      <c r="AV454" s="303">
        <f>SUM(AV404:AV453)</f>
        <v>0</v>
      </c>
      <c r="AW454" s="311">
        <f>AS454+AT454+AU454+AV454</f>
        <v>0</v>
      </c>
    </row>
    <row r="455" spans="2:49" ht="16.25" hidden="1" customHeight="1" outlineLevel="1">
      <c r="B455" s="445" t="s">
        <v>160</v>
      </c>
      <c r="C455" s="448" t="s">
        <v>0</v>
      </c>
      <c r="D455" s="92" t="s">
        <v>141</v>
      </c>
      <c r="E455" s="92"/>
      <c r="F455" s="93"/>
      <c r="G455" s="93"/>
      <c r="H455" s="297" t="s">
        <v>142</v>
      </c>
      <c r="I455" s="287"/>
      <c r="J455" s="301"/>
      <c r="K455" s="301"/>
      <c r="L455" s="354">
        <f t="shared" ref="L455:L504" si="143">I455*J455*K455</f>
        <v>0</v>
      </c>
      <c r="M455" s="287"/>
      <c r="N455" s="288"/>
      <c r="O455" s="288"/>
      <c r="P455" s="289">
        <f>M455+N455+O455</f>
        <v>0</v>
      </c>
      <c r="Q455" s="288"/>
      <c r="R455" s="288"/>
      <c r="S455" s="288"/>
      <c r="T455" s="289">
        <f t="shared" si="140"/>
        <v>0</v>
      </c>
      <c r="U455" s="288"/>
      <c r="V455" s="288"/>
      <c r="W455" s="288"/>
      <c r="X455" s="290">
        <f t="shared" si="141"/>
        <v>0</v>
      </c>
      <c r="Y455" s="288"/>
      <c r="Z455" s="288"/>
      <c r="AA455" s="288"/>
      <c r="AB455" s="291">
        <f t="shared" si="142"/>
        <v>0</v>
      </c>
      <c r="AC455" s="287"/>
      <c r="AD455" s="288"/>
      <c r="AE455" s="288"/>
      <c r="AF455" s="289">
        <f>AC455+AD455+AE455</f>
        <v>0</v>
      </c>
      <c r="AG455" s="288"/>
      <c r="AH455" s="288"/>
      <c r="AI455" s="288"/>
      <c r="AJ455" s="289">
        <f t="shared" si="134"/>
        <v>0</v>
      </c>
      <c r="AK455" s="288"/>
      <c r="AL455" s="288"/>
      <c r="AM455" s="288"/>
      <c r="AN455" s="290">
        <f t="shared" si="135"/>
        <v>0</v>
      </c>
      <c r="AO455" s="288"/>
      <c r="AP455" s="288"/>
      <c r="AQ455" s="288"/>
      <c r="AR455" s="291">
        <f t="shared" si="136"/>
        <v>0</v>
      </c>
      <c r="AS455" s="288"/>
      <c r="AT455" s="288"/>
      <c r="AU455" s="288"/>
      <c r="AV455" s="288"/>
      <c r="AW455" s="291">
        <f t="shared" ref="AW455:AW504" si="144">AS455+AT455+AU455+AV455</f>
        <v>0</v>
      </c>
    </row>
    <row r="456" spans="2:49" ht="16.25" hidden="1" customHeight="1" outlineLevel="1">
      <c r="B456" s="446"/>
      <c r="C456" s="449"/>
      <c r="D456" s="23" t="s">
        <v>141</v>
      </c>
      <c r="E456" s="23"/>
      <c r="F456" s="47"/>
      <c r="G456" s="47"/>
      <c r="H456" s="95" t="s">
        <v>142</v>
      </c>
      <c r="I456" s="84"/>
      <c r="J456" s="70"/>
      <c r="K456" s="70"/>
      <c r="L456" s="354">
        <f t="shared" si="143"/>
        <v>0</v>
      </c>
      <c r="M456" s="84"/>
      <c r="N456" s="53"/>
      <c r="O456" s="53"/>
      <c r="P456" s="4"/>
      <c r="Q456" s="53"/>
      <c r="R456" s="53"/>
      <c r="S456" s="53"/>
      <c r="T456" s="4">
        <f t="shared" si="140"/>
        <v>0</v>
      </c>
      <c r="U456" s="53"/>
      <c r="V456" s="53"/>
      <c r="W456" s="53"/>
      <c r="X456" s="7">
        <f t="shared" si="141"/>
        <v>0</v>
      </c>
      <c r="Y456" s="53"/>
      <c r="Z456" s="53"/>
      <c r="AA456" s="53"/>
      <c r="AB456" s="85">
        <f t="shared" si="142"/>
        <v>0</v>
      </c>
      <c r="AC456" s="84"/>
      <c r="AD456" s="53"/>
      <c r="AE456" s="53"/>
      <c r="AF456" s="4"/>
      <c r="AG456" s="53"/>
      <c r="AH456" s="53"/>
      <c r="AI456" s="53"/>
      <c r="AJ456" s="4">
        <f t="shared" si="134"/>
        <v>0</v>
      </c>
      <c r="AK456" s="53"/>
      <c r="AL456" s="53"/>
      <c r="AM456" s="53"/>
      <c r="AN456" s="7">
        <f t="shared" si="135"/>
        <v>0</v>
      </c>
      <c r="AO456" s="53"/>
      <c r="AP456" s="53"/>
      <c r="AQ456" s="53"/>
      <c r="AR456" s="85">
        <f t="shared" si="136"/>
        <v>0</v>
      </c>
      <c r="AS456" s="53"/>
      <c r="AT456" s="53"/>
      <c r="AU456" s="53"/>
      <c r="AV456" s="53"/>
      <c r="AW456" s="85">
        <f t="shared" si="144"/>
        <v>0</v>
      </c>
    </row>
    <row r="457" spans="2:49" ht="16.25" hidden="1" customHeight="1" outlineLevel="1">
      <c r="B457" s="446"/>
      <c r="C457" s="449"/>
      <c r="D457" s="23" t="s">
        <v>141</v>
      </c>
      <c r="E457" s="23"/>
      <c r="F457" s="47"/>
      <c r="G457" s="47"/>
      <c r="H457" s="95" t="s">
        <v>143</v>
      </c>
      <c r="I457" s="84"/>
      <c r="J457" s="70"/>
      <c r="K457" s="70"/>
      <c r="L457" s="354">
        <f t="shared" si="143"/>
        <v>0</v>
      </c>
      <c r="M457" s="84"/>
      <c r="N457" s="53"/>
      <c r="O457" s="53"/>
      <c r="P457" s="4">
        <f t="shared" ref="P457:P505" si="145">M457+N457+O457</f>
        <v>0</v>
      </c>
      <c r="Q457" s="53"/>
      <c r="R457" s="53"/>
      <c r="S457" s="53"/>
      <c r="T457" s="4">
        <f t="shared" si="140"/>
        <v>0</v>
      </c>
      <c r="U457" s="53"/>
      <c r="V457" s="53"/>
      <c r="W457" s="53"/>
      <c r="X457" s="7">
        <f t="shared" si="141"/>
        <v>0</v>
      </c>
      <c r="Y457" s="53"/>
      <c r="Z457" s="53"/>
      <c r="AA457" s="53"/>
      <c r="AB457" s="85">
        <f t="shared" si="142"/>
        <v>0</v>
      </c>
      <c r="AC457" s="84"/>
      <c r="AD457" s="53"/>
      <c r="AE457" s="53"/>
      <c r="AF457" s="4">
        <f t="shared" ref="AF457:AF505" si="146">AC457+AD457+AE457</f>
        <v>0</v>
      </c>
      <c r="AG457" s="53"/>
      <c r="AH457" s="53"/>
      <c r="AI457" s="53"/>
      <c r="AJ457" s="4">
        <f t="shared" si="134"/>
        <v>0</v>
      </c>
      <c r="AK457" s="53"/>
      <c r="AL457" s="53"/>
      <c r="AM457" s="53"/>
      <c r="AN457" s="7">
        <f t="shared" si="135"/>
        <v>0</v>
      </c>
      <c r="AO457" s="53"/>
      <c r="AP457" s="53"/>
      <c r="AQ457" s="53"/>
      <c r="AR457" s="85">
        <f t="shared" si="136"/>
        <v>0</v>
      </c>
      <c r="AS457" s="53"/>
      <c r="AT457" s="53"/>
      <c r="AU457" s="53"/>
      <c r="AV457" s="53"/>
      <c r="AW457" s="85">
        <f t="shared" si="144"/>
        <v>0</v>
      </c>
    </row>
    <row r="458" spans="2:49" ht="16.25" hidden="1" customHeight="1" outlineLevel="1">
      <c r="B458" s="446"/>
      <c r="C458" s="449"/>
      <c r="D458" s="23" t="s">
        <v>141</v>
      </c>
      <c r="E458" s="23"/>
      <c r="F458" s="47"/>
      <c r="G458" s="47"/>
      <c r="H458" s="95" t="s">
        <v>144</v>
      </c>
      <c r="I458" s="84"/>
      <c r="J458" s="70"/>
      <c r="K458" s="70"/>
      <c r="L458" s="354">
        <f t="shared" si="143"/>
        <v>0</v>
      </c>
      <c r="M458" s="84"/>
      <c r="N458" s="53"/>
      <c r="O458" s="53"/>
      <c r="P458" s="4">
        <f t="shared" si="145"/>
        <v>0</v>
      </c>
      <c r="Q458" s="53"/>
      <c r="R458" s="53"/>
      <c r="S458" s="53"/>
      <c r="T458" s="4">
        <f t="shared" si="140"/>
        <v>0</v>
      </c>
      <c r="U458" s="53"/>
      <c r="V458" s="53"/>
      <c r="W458" s="53"/>
      <c r="X458" s="7">
        <f t="shared" si="141"/>
        <v>0</v>
      </c>
      <c r="Y458" s="53"/>
      <c r="Z458" s="53"/>
      <c r="AA458" s="53"/>
      <c r="AB458" s="85">
        <f t="shared" si="142"/>
        <v>0</v>
      </c>
      <c r="AC458" s="84"/>
      <c r="AD458" s="53"/>
      <c r="AE458" s="53"/>
      <c r="AF458" s="4">
        <f t="shared" si="146"/>
        <v>0</v>
      </c>
      <c r="AG458" s="53"/>
      <c r="AH458" s="53"/>
      <c r="AI458" s="53"/>
      <c r="AJ458" s="4">
        <f t="shared" si="134"/>
        <v>0</v>
      </c>
      <c r="AK458" s="53"/>
      <c r="AL458" s="53"/>
      <c r="AM458" s="53"/>
      <c r="AN458" s="7">
        <f t="shared" si="135"/>
        <v>0</v>
      </c>
      <c r="AO458" s="53"/>
      <c r="AP458" s="53"/>
      <c r="AQ458" s="53"/>
      <c r="AR458" s="85">
        <f t="shared" si="136"/>
        <v>0</v>
      </c>
      <c r="AS458" s="53"/>
      <c r="AT458" s="53"/>
      <c r="AU458" s="53"/>
      <c r="AV458" s="53"/>
      <c r="AW458" s="85">
        <f t="shared" si="144"/>
        <v>0</v>
      </c>
    </row>
    <row r="459" spans="2:49" ht="16.25" hidden="1" customHeight="1" outlineLevel="1">
      <c r="B459" s="446"/>
      <c r="C459" s="449"/>
      <c r="D459" s="23" t="s">
        <v>141</v>
      </c>
      <c r="E459" s="24"/>
      <c r="F459" s="49"/>
      <c r="G459" s="49"/>
      <c r="H459" s="95" t="s">
        <v>145</v>
      </c>
      <c r="I459" s="84"/>
      <c r="J459" s="70"/>
      <c r="K459" s="70"/>
      <c r="L459" s="354">
        <f t="shared" si="143"/>
        <v>0</v>
      </c>
      <c r="M459" s="84"/>
      <c r="N459" s="53"/>
      <c r="O459" s="53"/>
      <c r="P459" s="4">
        <f t="shared" si="145"/>
        <v>0</v>
      </c>
      <c r="Q459" s="53"/>
      <c r="R459" s="53"/>
      <c r="S459" s="53"/>
      <c r="T459" s="4">
        <f t="shared" si="140"/>
        <v>0</v>
      </c>
      <c r="U459" s="53"/>
      <c r="V459" s="53"/>
      <c r="W459" s="53"/>
      <c r="X459" s="7">
        <f t="shared" si="141"/>
        <v>0</v>
      </c>
      <c r="Y459" s="53"/>
      <c r="Z459" s="53"/>
      <c r="AA459" s="53"/>
      <c r="AB459" s="85">
        <f t="shared" si="142"/>
        <v>0</v>
      </c>
      <c r="AC459" s="84"/>
      <c r="AD459" s="53"/>
      <c r="AE459" s="53"/>
      <c r="AF459" s="4">
        <f t="shared" si="146"/>
        <v>0</v>
      </c>
      <c r="AG459" s="53"/>
      <c r="AH459" s="53"/>
      <c r="AI459" s="53"/>
      <c r="AJ459" s="4">
        <f t="shared" si="134"/>
        <v>0</v>
      </c>
      <c r="AK459" s="53"/>
      <c r="AL459" s="53"/>
      <c r="AM459" s="53"/>
      <c r="AN459" s="7">
        <f t="shared" si="135"/>
        <v>0</v>
      </c>
      <c r="AO459" s="53"/>
      <c r="AP459" s="53"/>
      <c r="AQ459" s="53"/>
      <c r="AR459" s="85">
        <f t="shared" si="136"/>
        <v>0</v>
      </c>
      <c r="AS459" s="53"/>
      <c r="AT459" s="53"/>
      <c r="AU459" s="53"/>
      <c r="AV459" s="53"/>
      <c r="AW459" s="85">
        <f t="shared" si="144"/>
        <v>0</v>
      </c>
    </row>
    <row r="460" spans="2:49" ht="16.25" hidden="1" customHeight="1" outlineLevel="1">
      <c r="B460" s="446"/>
      <c r="C460" s="449"/>
      <c r="D460" s="23" t="s">
        <v>141</v>
      </c>
      <c r="E460" s="23"/>
      <c r="F460" s="47"/>
      <c r="G460" s="47"/>
      <c r="H460" s="95" t="s">
        <v>146</v>
      </c>
      <c r="I460" s="84"/>
      <c r="J460" s="70"/>
      <c r="K460" s="70"/>
      <c r="L460" s="354">
        <f t="shared" si="143"/>
        <v>0</v>
      </c>
      <c r="M460" s="84"/>
      <c r="N460" s="53"/>
      <c r="O460" s="53"/>
      <c r="P460" s="4">
        <f t="shared" si="145"/>
        <v>0</v>
      </c>
      <c r="Q460" s="53"/>
      <c r="R460" s="53"/>
      <c r="S460" s="53"/>
      <c r="T460" s="4">
        <f t="shared" si="140"/>
        <v>0</v>
      </c>
      <c r="U460" s="53"/>
      <c r="V460" s="53"/>
      <c r="W460" s="53"/>
      <c r="X460" s="7">
        <f t="shared" si="141"/>
        <v>0</v>
      </c>
      <c r="Y460" s="53"/>
      <c r="Z460" s="53"/>
      <c r="AA460" s="53"/>
      <c r="AB460" s="85">
        <f t="shared" si="142"/>
        <v>0</v>
      </c>
      <c r="AC460" s="84"/>
      <c r="AD460" s="53"/>
      <c r="AE460" s="53"/>
      <c r="AF460" s="4">
        <f t="shared" si="146"/>
        <v>0</v>
      </c>
      <c r="AG460" s="53"/>
      <c r="AH460" s="53"/>
      <c r="AI460" s="53"/>
      <c r="AJ460" s="4">
        <f t="shared" si="134"/>
        <v>0</v>
      </c>
      <c r="AK460" s="53"/>
      <c r="AL460" s="53"/>
      <c r="AM460" s="53"/>
      <c r="AN460" s="7">
        <f t="shared" si="135"/>
        <v>0</v>
      </c>
      <c r="AO460" s="53"/>
      <c r="AP460" s="53"/>
      <c r="AQ460" s="53"/>
      <c r="AR460" s="85">
        <f t="shared" si="136"/>
        <v>0</v>
      </c>
      <c r="AS460" s="53"/>
      <c r="AT460" s="53"/>
      <c r="AU460" s="53"/>
      <c r="AV460" s="53"/>
      <c r="AW460" s="85">
        <f t="shared" si="144"/>
        <v>0</v>
      </c>
    </row>
    <row r="461" spans="2:49" ht="16.25" hidden="1" customHeight="1" outlineLevel="1">
      <c r="B461" s="446"/>
      <c r="C461" s="449"/>
      <c r="D461" s="23" t="s">
        <v>147</v>
      </c>
      <c r="E461" s="25"/>
      <c r="F461" s="50"/>
      <c r="G461" s="50"/>
      <c r="H461" s="96"/>
      <c r="I461" s="84"/>
      <c r="J461" s="70"/>
      <c r="K461" s="70"/>
      <c r="L461" s="354">
        <f t="shared" si="143"/>
        <v>0</v>
      </c>
      <c r="M461" s="84"/>
      <c r="N461" s="53"/>
      <c r="O461" s="53"/>
      <c r="P461" s="4">
        <f t="shared" si="145"/>
        <v>0</v>
      </c>
      <c r="Q461" s="53"/>
      <c r="R461" s="53"/>
      <c r="S461" s="53"/>
      <c r="T461" s="4">
        <f t="shared" si="140"/>
        <v>0</v>
      </c>
      <c r="U461" s="53"/>
      <c r="V461" s="53"/>
      <c r="W461" s="53"/>
      <c r="X461" s="7">
        <f t="shared" si="141"/>
        <v>0</v>
      </c>
      <c r="Y461" s="53"/>
      <c r="Z461" s="53"/>
      <c r="AA461" s="53"/>
      <c r="AB461" s="85">
        <f t="shared" si="142"/>
        <v>0</v>
      </c>
      <c r="AC461" s="84"/>
      <c r="AD461" s="53"/>
      <c r="AE461" s="53"/>
      <c r="AF461" s="4">
        <f t="shared" si="146"/>
        <v>0</v>
      </c>
      <c r="AG461" s="53"/>
      <c r="AH461" s="53"/>
      <c r="AI461" s="53"/>
      <c r="AJ461" s="4">
        <f t="shared" si="134"/>
        <v>0</v>
      </c>
      <c r="AK461" s="53"/>
      <c r="AL461" s="53"/>
      <c r="AM461" s="53"/>
      <c r="AN461" s="7">
        <f t="shared" si="135"/>
        <v>0</v>
      </c>
      <c r="AO461" s="53"/>
      <c r="AP461" s="53"/>
      <c r="AQ461" s="53"/>
      <c r="AR461" s="85">
        <f t="shared" si="136"/>
        <v>0</v>
      </c>
      <c r="AS461" s="53"/>
      <c r="AT461" s="53"/>
      <c r="AU461" s="53"/>
      <c r="AV461" s="53"/>
      <c r="AW461" s="85">
        <f t="shared" si="144"/>
        <v>0</v>
      </c>
    </row>
    <row r="462" spans="2:49" ht="16.25" hidden="1" customHeight="1" outlineLevel="1">
      <c r="B462" s="446"/>
      <c r="C462" s="449"/>
      <c r="D462" s="23" t="s">
        <v>148</v>
      </c>
      <c r="E462" s="24"/>
      <c r="F462" s="49"/>
      <c r="G462" s="49"/>
      <c r="H462" s="95"/>
      <c r="I462" s="84"/>
      <c r="J462" s="70"/>
      <c r="K462" s="70"/>
      <c r="L462" s="354">
        <f t="shared" si="143"/>
        <v>0</v>
      </c>
      <c r="M462" s="84"/>
      <c r="N462" s="53"/>
      <c r="O462" s="53"/>
      <c r="P462" s="4">
        <f t="shared" si="145"/>
        <v>0</v>
      </c>
      <c r="Q462" s="53"/>
      <c r="R462" s="53"/>
      <c r="S462" s="53"/>
      <c r="T462" s="4">
        <f t="shared" si="140"/>
        <v>0</v>
      </c>
      <c r="U462" s="53"/>
      <c r="V462" s="53"/>
      <c r="W462" s="53"/>
      <c r="X462" s="7">
        <f t="shared" si="141"/>
        <v>0</v>
      </c>
      <c r="Y462" s="53"/>
      <c r="Z462" s="53"/>
      <c r="AA462" s="53"/>
      <c r="AB462" s="85">
        <f t="shared" si="142"/>
        <v>0</v>
      </c>
      <c r="AC462" s="84"/>
      <c r="AD462" s="53"/>
      <c r="AE462" s="53"/>
      <c r="AF462" s="4">
        <f t="shared" si="146"/>
        <v>0</v>
      </c>
      <c r="AG462" s="53"/>
      <c r="AH462" s="53"/>
      <c r="AI462" s="53"/>
      <c r="AJ462" s="4">
        <f t="shared" si="134"/>
        <v>0</v>
      </c>
      <c r="AK462" s="53"/>
      <c r="AL462" s="53"/>
      <c r="AM462" s="53"/>
      <c r="AN462" s="7">
        <f t="shared" si="135"/>
        <v>0</v>
      </c>
      <c r="AO462" s="53"/>
      <c r="AP462" s="53"/>
      <c r="AQ462" s="53"/>
      <c r="AR462" s="85">
        <f t="shared" si="136"/>
        <v>0</v>
      </c>
      <c r="AS462" s="53"/>
      <c r="AT462" s="53"/>
      <c r="AU462" s="53"/>
      <c r="AV462" s="53"/>
      <c r="AW462" s="85">
        <f t="shared" si="144"/>
        <v>0</v>
      </c>
    </row>
    <row r="463" spans="2:49" ht="16.25" hidden="1" customHeight="1" outlineLevel="1">
      <c r="B463" s="446"/>
      <c r="C463" s="449"/>
      <c r="D463" s="23" t="s">
        <v>149</v>
      </c>
      <c r="E463" s="23"/>
      <c r="F463" s="47"/>
      <c r="G463" s="47"/>
      <c r="H463" s="48"/>
      <c r="I463" s="84"/>
      <c r="J463" s="70"/>
      <c r="K463" s="70"/>
      <c r="L463" s="354">
        <f t="shared" si="143"/>
        <v>0</v>
      </c>
      <c r="M463" s="84"/>
      <c r="N463" s="53"/>
      <c r="O463" s="53"/>
      <c r="P463" s="4">
        <f t="shared" si="145"/>
        <v>0</v>
      </c>
      <c r="Q463" s="53"/>
      <c r="R463" s="53"/>
      <c r="S463" s="53"/>
      <c r="T463" s="4">
        <f t="shared" si="140"/>
        <v>0</v>
      </c>
      <c r="U463" s="53"/>
      <c r="V463" s="53"/>
      <c r="W463" s="53"/>
      <c r="X463" s="7">
        <f t="shared" si="141"/>
        <v>0</v>
      </c>
      <c r="Y463" s="53"/>
      <c r="Z463" s="53"/>
      <c r="AA463" s="53"/>
      <c r="AB463" s="85">
        <f t="shared" si="142"/>
        <v>0</v>
      </c>
      <c r="AC463" s="84"/>
      <c r="AD463" s="53"/>
      <c r="AE463" s="53"/>
      <c r="AF463" s="4">
        <f t="shared" si="146"/>
        <v>0</v>
      </c>
      <c r="AG463" s="53"/>
      <c r="AH463" s="53"/>
      <c r="AI463" s="53"/>
      <c r="AJ463" s="4">
        <f t="shared" si="134"/>
        <v>0</v>
      </c>
      <c r="AK463" s="53"/>
      <c r="AL463" s="53"/>
      <c r="AM463" s="53"/>
      <c r="AN463" s="7">
        <f t="shared" si="135"/>
        <v>0</v>
      </c>
      <c r="AO463" s="53"/>
      <c r="AP463" s="53"/>
      <c r="AQ463" s="53"/>
      <c r="AR463" s="85">
        <f t="shared" si="136"/>
        <v>0</v>
      </c>
      <c r="AS463" s="53"/>
      <c r="AT463" s="53"/>
      <c r="AU463" s="53"/>
      <c r="AV463" s="53"/>
      <c r="AW463" s="85">
        <f t="shared" si="144"/>
        <v>0</v>
      </c>
    </row>
    <row r="464" spans="2:49" ht="16.25" hidden="1" customHeight="1" outlineLevel="1">
      <c r="B464" s="446"/>
      <c r="C464" s="449"/>
      <c r="D464" s="23" t="s">
        <v>150</v>
      </c>
      <c r="E464" s="23"/>
      <c r="F464" s="47"/>
      <c r="G464" s="47"/>
      <c r="H464" s="48"/>
      <c r="I464" s="84"/>
      <c r="J464" s="70"/>
      <c r="K464" s="70"/>
      <c r="L464" s="354">
        <f t="shared" si="143"/>
        <v>0</v>
      </c>
      <c r="M464" s="84"/>
      <c r="N464" s="53"/>
      <c r="O464" s="53"/>
      <c r="P464" s="4">
        <f t="shared" si="145"/>
        <v>0</v>
      </c>
      <c r="Q464" s="53"/>
      <c r="R464" s="53"/>
      <c r="S464" s="53"/>
      <c r="T464" s="4">
        <f t="shared" si="140"/>
        <v>0</v>
      </c>
      <c r="U464" s="53"/>
      <c r="V464" s="53"/>
      <c r="W464" s="53"/>
      <c r="X464" s="7">
        <f t="shared" si="141"/>
        <v>0</v>
      </c>
      <c r="Y464" s="53"/>
      <c r="Z464" s="53"/>
      <c r="AA464" s="53"/>
      <c r="AB464" s="85">
        <f t="shared" si="142"/>
        <v>0</v>
      </c>
      <c r="AC464" s="84"/>
      <c r="AD464" s="53"/>
      <c r="AE464" s="53"/>
      <c r="AF464" s="4">
        <f t="shared" si="146"/>
        <v>0</v>
      </c>
      <c r="AG464" s="53"/>
      <c r="AH464" s="53"/>
      <c r="AI464" s="53"/>
      <c r="AJ464" s="4">
        <f t="shared" si="134"/>
        <v>0</v>
      </c>
      <c r="AK464" s="53"/>
      <c r="AL464" s="53"/>
      <c r="AM464" s="53"/>
      <c r="AN464" s="7">
        <f t="shared" si="135"/>
        <v>0</v>
      </c>
      <c r="AO464" s="53"/>
      <c r="AP464" s="53"/>
      <c r="AQ464" s="53"/>
      <c r="AR464" s="85">
        <f t="shared" si="136"/>
        <v>0</v>
      </c>
      <c r="AS464" s="53"/>
      <c r="AT464" s="53"/>
      <c r="AU464" s="53"/>
      <c r="AV464" s="53"/>
      <c r="AW464" s="85">
        <f t="shared" si="144"/>
        <v>0</v>
      </c>
    </row>
    <row r="465" spans="2:49" ht="16.25" hidden="1" customHeight="1" outlineLevel="1">
      <c r="B465" s="446"/>
      <c r="C465" s="449"/>
      <c r="D465" s="23" t="s">
        <v>151</v>
      </c>
      <c r="E465" s="23"/>
      <c r="F465" s="47"/>
      <c r="G465" s="47"/>
      <c r="H465" s="48"/>
      <c r="I465" s="84"/>
      <c r="J465" s="70"/>
      <c r="K465" s="70"/>
      <c r="L465" s="354">
        <f t="shared" si="143"/>
        <v>0</v>
      </c>
      <c r="M465" s="84"/>
      <c r="N465" s="53"/>
      <c r="O465" s="53"/>
      <c r="P465" s="4">
        <f t="shared" si="145"/>
        <v>0</v>
      </c>
      <c r="Q465" s="53"/>
      <c r="R465" s="53"/>
      <c r="S465" s="53"/>
      <c r="T465" s="4">
        <f t="shared" si="140"/>
        <v>0</v>
      </c>
      <c r="U465" s="53"/>
      <c r="V465" s="53"/>
      <c r="W465" s="53"/>
      <c r="X465" s="7">
        <f t="shared" si="141"/>
        <v>0</v>
      </c>
      <c r="Y465" s="53"/>
      <c r="Z465" s="53"/>
      <c r="AA465" s="53"/>
      <c r="AB465" s="85">
        <f t="shared" si="142"/>
        <v>0</v>
      </c>
      <c r="AC465" s="84"/>
      <c r="AD465" s="53"/>
      <c r="AE465" s="53"/>
      <c r="AF465" s="4">
        <f t="shared" si="146"/>
        <v>0</v>
      </c>
      <c r="AG465" s="53"/>
      <c r="AH465" s="53"/>
      <c r="AI465" s="53"/>
      <c r="AJ465" s="4">
        <f t="shared" si="134"/>
        <v>0</v>
      </c>
      <c r="AK465" s="53"/>
      <c r="AL465" s="53"/>
      <c r="AM465" s="53"/>
      <c r="AN465" s="7">
        <f t="shared" si="135"/>
        <v>0</v>
      </c>
      <c r="AO465" s="53"/>
      <c r="AP465" s="53"/>
      <c r="AQ465" s="53"/>
      <c r="AR465" s="85">
        <f t="shared" si="136"/>
        <v>0</v>
      </c>
      <c r="AS465" s="53"/>
      <c r="AT465" s="53"/>
      <c r="AU465" s="53"/>
      <c r="AV465" s="53"/>
      <c r="AW465" s="85">
        <f t="shared" si="144"/>
        <v>0</v>
      </c>
    </row>
    <row r="466" spans="2:49" ht="16.25" hidden="1" customHeight="1" outlineLevel="1">
      <c r="B466" s="446"/>
      <c r="C466" s="449"/>
      <c r="D466" s="23" t="s">
        <v>54</v>
      </c>
      <c r="E466" s="23"/>
      <c r="F466" s="47"/>
      <c r="G466" s="47"/>
      <c r="H466" s="48"/>
      <c r="I466" s="84"/>
      <c r="J466" s="70"/>
      <c r="K466" s="70"/>
      <c r="L466" s="354">
        <f t="shared" si="143"/>
        <v>0</v>
      </c>
      <c r="M466" s="84"/>
      <c r="N466" s="53"/>
      <c r="O466" s="53"/>
      <c r="P466" s="4">
        <f t="shared" si="145"/>
        <v>0</v>
      </c>
      <c r="Q466" s="53"/>
      <c r="R466" s="53"/>
      <c r="S466" s="53"/>
      <c r="T466" s="4">
        <f t="shared" si="140"/>
        <v>0</v>
      </c>
      <c r="U466" s="53"/>
      <c r="V466" s="53"/>
      <c r="W466" s="53"/>
      <c r="X466" s="7">
        <f t="shared" si="141"/>
        <v>0</v>
      </c>
      <c r="Y466" s="53"/>
      <c r="Z466" s="53"/>
      <c r="AA466" s="53"/>
      <c r="AB466" s="85">
        <f t="shared" si="142"/>
        <v>0</v>
      </c>
      <c r="AC466" s="84"/>
      <c r="AD466" s="53"/>
      <c r="AE466" s="53"/>
      <c r="AF466" s="4">
        <f t="shared" si="146"/>
        <v>0</v>
      </c>
      <c r="AG466" s="53"/>
      <c r="AH466" s="53"/>
      <c r="AI466" s="53"/>
      <c r="AJ466" s="4">
        <f t="shared" si="134"/>
        <v>0</v>
      </c>
      <c r="AK466" s="53"/>
      <c r="AL466" s="53"/>
      <c r="AM466" s="53"/>
      <c r="AN466" s="7">
        <f t="shared" si="135"/>
        <v>0</v>
      </c>
      <c r="AO466" s="53"/>
      <c r="AP466" s="53"/>
      <c r="AQ466" s="53"/>
      <c r="AR466" s="85">
        <f t="shared" si="136"/>
        <v>0</v>
      </c>
      <c r="AS466" s="53"/>
      <c r="AT466" s="53"/>
      <c r="AU466" s="53"/>
      <c r="AV466" s="53"/>
      <c r="AW466" s="85">
        <f t="shared" si="144"/>
        <v>0</v>
      </c>
    </row>
    <row r="467" spans="2:49" ht="16.25" hidden="1" customHeight="1" outlineLevel="1">
      <c r="B467" s="446"/>
      <c r="C467" s="449"/>
      <c r="D467" s="23" t="s">
        <v>57</v>
      </c>
      <c r="E467" s="23"/>
      <c r="F467" s="47"/>
      <c r="G467" s="47"/>
      <c r="H467" s="48"/>
      <c r="I467" s="84"/>
      <c r="J467" s="70"/>
      <c r="K467" s="70"/>
      <c r="L467" s="354">
        <f t="shared" si="143"/>
        <v>0</v>
      </c>
      <c r="M467" s="84"/>
      <c r="N467" s="53"/>
      <c r="O467" s="53"/>
      <c r="P467" s="4">
        <f t="shared" si="145"/>
        <v>0</v>
      </c>
      <c r="Q467" s="53"/>
      <c r="R467" s="53"/>
      <c r="S467" s="53"/>
      <c r="T467" s="4">
        <f t="shared" si="140"/>
        <v>0</v>
      </c>
      <c r="U467" s="53"/>
      <c r="V467" s="53"/>
      <c r="W467" s="53"/>
      <c r="X467" s="7">
        <f t="shared" si="141"/>
        <v>0</v>
      </c>
      <c r="Y467" s="53"/>
      <c r="Z467" s="53"/>
      <c r="AA467" s="53"/>
      <c r="AB467" s="85">
        <f t="shared" si="142"/>
        <v>0</v>
      </c>
      <c r="AC467" s="84"/>
      <c r="AD467" s="53"/>
      <c r="AE467" s="53"/>
      <c r="AF467" s="4">
        <f t="shared" si="146"/>
        <v>0</v>
      </c>
      <c r="AG467" s="53"/>
      <c r="AH467" s="53"/>
      <c r="AI467" s="53"/>
      <c r="AJ467" s="4">
        <f t="shared" si="134"/>
        <v>0</v>
      </c>
      <c r="AK467" s="53"/>
      <c r="AL467" s="53"/>
      <c r="AM467" s="53"/>
      <c r="AN467" s="7">
        <f t="shared" si="135"/>
        <v>0</v>
      </c>
      <c r="AO467" s="53"/>
      <c r="AP467" s="53"/>
      <c r="AQ467" s="53"/>
      <c r="AR467" s="85">
        <f t="shared" si="136"/>
        <v>0</v>
      </c>
      <c r="AS467" s="53"/>
      <c r="AT467" s="53"/>
      <c r="AU467" s="53"/>
      <c r="AV467" s="53"/>
      <c r="AW467" s="85">
        <f t="shared" si="144"/>
        <v>0</v>
      </c>
    </row>
    <row r="468" spans="2:49" ht="16.25" hidden="1" customHeight="1" outlineLevel="1">
      <c r="B468" s="446"/>
      <c r="C468" s="449"/>
      <c r="D468" s="23" t="s">
        <v>57</v>
      </c>
      <c r="E468" s="23"/>
      <c r="F468" s="47"/>
      <c r="G468" s="47"/>
      <c r="H468" s="48"/>
      <c r="I468" s="84"/>
      <c r="J468" s="70"/>
      <c r="K468" s="70"/>
      <c r="L468" s="354">
        <f t="shared" si="143"/>
        <v>0</v>
      </c>
      <c r="M468" s="84"/>
      <c r="N468" s="53"/>
      <c r="O468" s="53"/>
      <c r="P468" s="4">
        <f t="shared" si="145"/>
        <v>0</v>
      </c>
      <c r="Q468" s="53"/>
      <c r="R468" s="53"/>
      <c r="S468" s="53"/>
      <c r="T468" s="4">
        <f t="shared" si="140"/>
        <v>0</v>
      </c>
      <c r="U468" s="53"/>
      <c r="V468" s="53"/>
      <c r="W468" s="53"/>
      <c r="X468" s="7">
        <f t="shared" si="141"/>
        <v>0</v>
      </c>
      <c r="Y468" s="53"/>
      <c r="Z468" s="53"/>
      <c r="AA468" s="53"/>
      <c r="AB468" s="85">
        <f t="shared" si="142"/>
        <v>0</v>
      </c>
      <c r="AC468" s="84"/>
      <c r="AD468" s="53"/>
      <c r="AE468" s="53"/>
      <c r="AF468" s="4">
        <f t="shared" si="146"/>
        <v>0</v>
      </c>
      <c r="AG468" s="53"/>
      <c r="AH468" s="53"/>
      <c r="AI468" s="53"/>
      <c r="AJ468" s="4">
        <f t="shared" ref="AJ468:AJ531" si="147">AG468+AH468+AI468</f>
        <v>0</v>
      </c>
      <c r="AK468" s="53"/>
      <c r="AL468" s="53"/>
      <c r="AM468" s="53"/>
      <c r="AN468" s="7">
        <f t="shared" ref="AN468:AN531" si="148">AK468+AL468+AM468</f>
        <v>0</v>
      </c>
      <c r="AO468" s="53"/>
      <c r="AP468" s="53"/>
      <c r="AQ468" s="53"/>
      <c r="AR468" s="85">
        <f t="shared" ref="AR468:AR531" si="149">AO468+AP468+AQ468</f>
        <v>0</v>
      </c>
      <c r="AS468" s="53"/>
      <c r="AT468" s="53"/>
      <c r="AU468" s="53"/>
      <c r="AV468" s="53"/>
      <c r="AW468" s="85">
        <f t="shared" si="144"/>
        <v>0</v>
      </c>
    </row>
    <row r="469" spans="2:49" ht="16.25" hidden="1" customHeight="1" outlineLevel="1">
      <c r="B469" s="446"/>
      <c r="C469" s="449"/>
      <c r="D469" s="23"/>
      <c r="E469" s="23"/>
      <c r="F469" s="47"/>
      <c r="G469" s="47"/>
      <c r="H469" s="48"/>
      <c r="I469" s="84"/>
      <c r="J469" s="70"/>
      <c r="K469" s="70"/>
      <c r="L469" s="354">
        <f t="shared" si="143"/>
        <v>0</v>
      </c>
      <c r="M469" s="84"/>
      <c r="N469" s="53"/>
      <c r="O469" s="53"/>
      <c r="P469" s="4">
        <f t="shared" si="145"/>
        <v>0</v>
      </c>
      <c r="Q469" s="53"/>
      <c r="R469" s="53"/>
      <c r="S469" s="53"/>
      <c r="T469" s="4">
        <f t="shared" si="140"/>
        <v>0</v>
      </c>
      <c r="U469" s="53"/>
      <c r="V469" s="53"/>
      <c r="W469" s="53"/>
      <c r="X469" s="7">
        <f t="shared" si="141"/>
        <v>0</v>
      </c>
      <c r="Y469" s="53"/>
      <c r="Z469" s="53"/>
      <c r="AA469" s="53"/>
      <c r="AB469" s="85">
        <f t="shared" si="142"/>
        <v>0</v>
      </c>
      <c r="AC469" s="84"/>
      <c r="AD469" s="53"/>
      <c r="AE469" s="53"/>
      <c r="AF469" s="4">
        <f t="shared" si="146"/>
        <v>0</v>
      </c>
      <c r="AG469" s="53"/>
      <c r="AH469" s="53"/>
      <c r="AI469" s="53"/>
      <c r="AJ469" s="4">
        <f t="shared" si="147"/>
        <v>0</v>
      </c>
      <c r="AK469" s="53"/>
      <c r="AL469" s="53"/>
      <c r="AM469" s="53"/>
      <c r="AN469" s="7">
        <f t="shared" si="148"/>
        <v>0</v>
      </c>
      <c r="AO469" s="53"/>
      <c r="AP469" s="53"/>
      <c r="AQ469" s="53"/>
      <c r="AR469" s="85">
        <f t="shared" si="149"/>
        <v>0</v>
      </c>
      <c r="AS469" s="53"/>
      <c r="AT469" s="53"/>
      <c r="AU469" s="53"/>
      <c r="AV469" s="53"/>
      <c r="AW469" s="85">
        <f t="shared" si="144"/>
        <v>0</v>
      </c>
    </row>
    <row r="470" spans="2:49" ht="16.25" hidden="1" customHeight="1" outlineLevel="1">
      <c r="B470" s="446"/>
      <c r="C470" s="449"/>
      <c r="D470" s="23"/>
      <c r="E470" s="23"/>
      <c r="F470" s="47"/>
      <c r="G470" s="47"/>
      <c r="H470" s="48"/>
      <c r="I470" s="84"/>
      <c r="J470" s="70"/>
      <c r="K470" s="70"/>
      <c r="L470" s="354">
        <f t="shared" si="143"/>
        <v>0</v>
      </c>
      <c r="M470" s="84"/>
      <c r="N470" s="53"/>
      <c r="O470" s="53"/>
      <c r="P470" s="4">
        <f t="shared" si="145"/>
        <v>0</v>
      </c>
      <c r="Q470" s="53"/>
      <c r="R470" s="53"/>
      <c r="S470" s="53"/>
      <c r="T470" s="4">
        <f t="shared" si="140"/>
        <v>0</v>
      </c>
      <c r="U470" s="53"/>
      <c r="V470" s="53"/>
      <c r="W470" s="53"/>
      <c r="X470" s="7">
        <f t="shared" si="141"/>
        <v>0</v>
      </c>
      <c r="Y470" s="53"/>
      <c r="Z470" s="53"/>
      <c r="AA470" s="53"/>
      <c r="AB470" s="85">
        <f t="shared" si="142"/>
        <v>0</v>
      </c>
      <c r="AC470" s="84"/>
      <c r="AD470" s="53"/>
      <c r="AE470" s="53"/>
      <c r="AF470" s="4">
        <f t="shared" si="146"/>
        <v>0</v>
      </c>
      <c r="AG470" s="53"/>
      <c r="AH470" s="53"/>
      <c r="AI470" s="53"/>
      <c r="AJ470" s="4">
        <f t="shared" si="147"/>
        <v>0</v>
      </c>
      <c r="AK470" s="53"/>
      <c r="AL470" s="53"/>
      <c r="AM470" s="53"/>
      <c r="AN470" s="7">
        <f t="shared" si="148"/>
        <v>0</v>
      </c>
      <c r="AO470" s="53"/>
      <c r="AP470" s="53"/>
      <c r="AQ470" s="53"/>
      <c r="AR470" s="85">
        <f t="shared" si="149"/>
        <v>0</v>
      </c>
      <c r="AS470" s="53"/>
      <c r="AT470" s="53"/>
      <c r="AU470" s="53"/>
      <c r="AV470" s="53"/>
      <c r="AW470" s="85">
        <f t="shared" si="144"/>
        <v>0</v>
      </c>
    </row>
    <row r="471" spans="2:49" ht="16.25" hidden="1" customHeight="1" outlineLevel="1">
      <c r="B471" s="446"/>
      <c r="C471" s="449"/>
      <c r="D471" s="23"/>
      <c r="E471" s="23"/>
      <c r="F471" s="47"/>
      <c r="G471" s="47"/>
      <c r="H471" s="48"/>
      <c r="I471" s="84"/>
      <c r="J471" s="70"/>
      <c r="K471" s="70"/>
      <c r="L471" s="354">
        <f t="shared" si="143"/>
        <v>0</v>
      </c>
      <c r="M471" s="84"/>
      <c r="N471" s="53"/>
      <c r="O471" s="53"/>
      <c r="P471" s="4">
        <f t="shared" si="145"/>
        <v>0</v>
      </c>
      <c r="Q471" s="53"/>
      <c r="R471" s="53"/>
      <c r="S471" s="53"/>
      <c r="T471" s="4">
        <f t="shared" si="140"/>
        <v>0</v>
      </c>
      <c r="U471" s="53"/>
      <c r="V471" s="53"/>
      <c r="W471" s="53"/>
      <c r="X471" s="7">
        <f t="shared" si="141"/>
        <v>0</v>
      </c>
      <c r="Y471" s="53"/>
      <c r="Z471" s="53"/>
      <c r="AA471" s="53"/>
      <c r="AB471" s="85">
        <f t="shared" si="142"/>
        <v>0</v>
      </c>
      <c r="AC471" s="84"/>
      <c r="AD471" s="53"/>
      <c r="AE471" s="53"/>
      <c r="AF471" s="4">
        <f t="shared" si="146"/>
        <v>0</v>
      </c>
      <c r="AG471" s="53"/>
      <c r="AH471" s="53"/>
      <c r="AI471" s="53"/>
      <c r="AJ471" s="4">
        <f t="shared" si="147"/>
        <v>0</v>
      </c>
      <c r="AK471" s="53"/>
      <c r="AL471" s="53"/>
      <c r="AM471" s="53"/>
      <c r="AN471" s="7">
        <f t="shared" si="148"/>
        <v>0</v>
      </c>
      <c r="AO471" s="53"/>
      <c r="AP471" s="53"/>
      <c r="AQ471" s="53"/>
      <c r="AR471" s="85">
        <f t="shared" si="149"/>
        <v>0</v>
      </c>
      <c r="AS471" s="53"/>
      <c r="AT471" s="53"/>
      <c r="AU471" s="53"/>
      <c r="AV471" s="53"/>
      <c r="AW471" s="85">
        <f t="shared" si="144"/>
        <v>0</v>
      </c>
    </row>
    <row r="472" spans="2:49" ht="16.25" hidden="1" customHeight="1" outlineLevel="1">
      <c r="B472" s="446"/>
      <c r="C472" s="449"/>
      <c r="D472" s="23"/>
      <c r="E472" s="23"/>
      <c r="F472" s="47"/>
      <c r="G472" s="47"/>
      <c r="H472" s="48"/>
      <c r="I472" s="84"/>
      <c r="J472" s="70"/>
      <c r="K472" s="70"/>
      <c r="L472" s="354">
        <f t="shared" si="143"/>
        <v>0</v>
      </c>
      <c r="M472" s="84"/>
      <c r="N472" s="53"/>
      <c r="O472" s="53"/>
      <c r="P472" s="4">
        <f t="shared" si="145"/>
        <v>0</v>
      </c>
      <c r="Q472" s="53"/>
      <c r="R472" s="53"/>
      <c r="S472" s="53"/>
      <c r="T472" s="4">
        <f t="shared" si="140"/>
        <v>0</v>
      </c>
      <c r="U472" s="53"/>
      <c r="V472" s="53"/>
      <c r="W472" s="53"/>
      <c r="X472" s="7">
        <f t="shared" si="141"/>
        <v>0</v>
      </c>
      <c r="Y472" s="53"/>
      <c r="Z472" s="53"/>
      <c r="AA472" s="53"/>
      <c r="AB472" s="85">
        <f t="shared" si="142"/>
        <v>0</v>
      </c>
      <c r="AC472" s="84"/>
      <c r="AD472" s="53"/>
      <c r="AE472" s="53"/>
      <c r="AF472" s="4">
        <f t="shared" si="146"/>
        <v>0</v>
      </c>
      <c r="AG472" s="53"/>
      <c r="AH472" s="53"/>
      <c r="AI472" s="53"/>
      <c r="AJ472" s="4">
        <f t="shared" si="147"/>
        <v>0</v>
      </c>
      <c r="AK472" s="53"/>
      <c r="AL472" s="53"/>
      <c r="AM472" s="53"/>
      <c r="AN472" s="7">
        <f t="shared" si="148"/>
        <v>0</v>
      </c>
      <c r="AO472" s="53"/>
      <c r="AP472" s="53"/>
      <c r="AQ472" s="53"/>
      <c r="AR472" s="85">
        <f t="shared" si="149"/>
        <v>0</v>
      </c>
      <c r="AS472" s="53"/>
      <c r="AT472" s="53"/>
      <c r="AU472" s="53"/>
      <c r="AV472" s="53"/>
      <c r="AW472" s="85">
        <f t="shared" si="144"/>
        <v>0</v>
      </c>
    </row>
    <row r="473" spans="2:49" ht="16.25" hidden="1" customHeight="1" outlineLevel="1">
      <c r="B473" s="446"/>
      <c r="C473" s="449"/>
      <c r="D473" s="23"/>
      <c r="E473" s="23"/>
      <c r="F473" s="47"/>
      <c r="G473" s="47"/>
      <c r="H473" s="48"/>
      <c r="I473" s="84"/>
      <c r="J473" s="70"/>
      <c r="K473" s="70"/>
      <c r="L473" s="354">
        <f t="shared" si="143"/>
        <v>0</v>
      </c>
      <c r="M473" s="84"/>
      <c r="N473" s="53"/>
      <c r="O473" s="53"/>
      <c r="P473" s="4">
        <f t="shared" si="145"/>
        <v>0</v>
      </c>
      <c r="Q473" s="53"/>
      <c r="R473" s="53"/>
      <c r="S473" s="53"/>
      <c r="T473" s="4">
        <f t="shared" si="140"/>
        <v>0</v>
      </c>
      <c r="U473" s="53"/>
      <c r="V473" s="53"/>
      <c r="W473" s="53"/>
      <c r="X473" s="7">
        <f t="shared" si="141"/>
        <v>0</v>
      </c>
      <c r="Y473" s="53"/>
      <c r="Z473" s="53"/>
      <c r="AA473" s="53"/>
      <c r="AB473" s="85">
        <f t="shared" si="142"/>
        <v>0</v>
      </c>
      <c r="AC473" s="84"/>
      <c r="AD473" s="53"/>
      <c r="AE473" s="53"/>
      <c r="AF473" s="4">
        <f t="shared" si="146"/>
        <v>0</v>
      </c>
      <c r="AG473" s="53"/>
      <c r="AH473" s="53"/>
      <c r="AI473" s="53"/>
      <c r="AJ473" s="4">
        <f t="shared" si="147"/>
        <v>0</v>
      </c>
      <c r="AK473" s="53"/>
      <c r="AL473" s="53"/>
      <c r="AM473" s="53"/>
      <c r="AN473" s="7">
        <f t="shared" si="148"/>
        <v>0</v>
      </c>
      <c r="AO473" s="53"/>
      <c r="AP473" s="53"/>
      <c r="AQ473" s="53"/>
      <c r="AR473" s="85">
        <f t="shared" si="149"/>
        <v>0</v>
      </c>
      <c r="AS473" s="53"/>
      <c r="AT473" s="53"/>
      <c r="AU473" s="53"/>
      <c r="AV473" s="53"/>
      <c r="AW473" s="85">
        <f t="shared" si="144"/>
        <v>0</v>
      </c>
    </row>
    <row r="474" spans="2:49" ht="16.25" hidden="1" customHeight="1" outlineLevel="1">
      <c r="B474" s="446"/>
      <c r="C474" s="449"/>
      <c r="D474" s="23"/>
      <c r="E474" s="23"/>
      <c r="F474" s="47"/>
      <c r="G474" s="47"/>
      <c r="H474" s="48"/>
      <c r="I474" s="84"/>
      <c r="J474" s="70"/>
      <c r="K474" s="70"/>
      <c r="L474" s="354">
        <f t="shared" si="143"/>
        <v>0</v>
      </c>
      <c r="M474" s="84"/>
      <c r="N474" s="53"/>
      <c r="O474" s="53"/>
      <c r="P474" s="4">
        <f t="shared" si="145"/>
        <v>0</v>
      </c>
      <c r="Q474" s="53"/>
      <c r="R474" s="53"/>
      <c r="S474" s="53"/>
      <c r="T474" s="4">
        <f t="shared" si="140"/>
        <v>0</v>
      </c>
      <c r="U474" s="53"/>
      <c r="V474" s="53"/>
      <c r="W474" s="53"/>
      <c r="X474" s="7">
        <f t="shared" si="141"/>
        <v>0</v>
      </c>
      <c r="Y474" s="53"/>
      <c r="Z474" s="53"/>
      <c r="AA474" s="53"/>
      <c r="AB474" s="85">
        <f t="shared" si="142"/>
        <v>0</v>
      </c>
      <c r="AC474" s="84"/>
      <c r="AD474" s="53"/>
      <c r="AE474" s="53"/>
      <c r="AF474" s="4">
        <f t="shared" si="146"/>
        <v>0</v>
      </c>
      <c r="AG474" s="53"/>
      <c r="AH474" s="53"/>
      <c r="AI474" s="53"/>
      <c r="AJ474" s="4">
        <f t="shared" si="147"/>
        <v>0</v>
      </c>
      <c r="AK474" s="53"/>
      <c r="AL474" s="53"/>
      <c r="AM474" s="53"/>
      <c r="AN474" s="7">
        <f t="shared" si="148"/>
        <v>0</v>
      </c>
      <c r="AO474" s="53"/>
      <c r="AP474" s="53"/>
      <c r="AQ474" s="53"/>
      <c r="AR474" s="85">
        <f t="shared" si="149"/>
        <v>0</v>
      </c>
      <c r="AS474" s="53"/>
      <c r="AT474" s="53"/>
      <c r="AU474" s="53"/>
      <c r="AV474" s="53"/>
      <c r="AW474" s="85">
        <f t="shared" si="144"/>
        <v>0</v>
      </c>
    </row>
    <row r="475" spans="2:49" ht="16.25" hidden="1" customHeight="1" outlineLevel="1">
      <c r="B475" s="446"/>
      <c r="C475" s="449"/>
      <c r="D475" s="23"/>
      <c r="E475" s="23"/>
      <c r="F475" s="47"/>
      <c r="G475" s="47"/>
      <c r="H475" s="48"/>
      <c r="I475" s="84"/>
      <c r="J475" s="70"/>
      <c r="K475" s="70"/>
      <c r="L475" s="354">
        <f t="shared" si="143"/>
        <v>0</v>
      </c>
      <c r="M475" s="84"/>
      <c r="N475" s="53"/>
      <c r="O475" s="53"/>
      <c r="P475" s="4">
        <f t="shared" si="145"/>
        <v>0</v>
      </c>
      <c r="Q475" s="53"/>
      <c r="R475" s="53"/>
      <c r="S475" s="53"/>
      <c r="T475" s="4">
        <f t="shared" si="140"/>
        <v>0</v>
      </c>
      <c r="U475" s="53"/>
      <c r="V475" s="53"/>
      <c r="W475" s="53"/>
      <c r="X475" s="7">
        <f t="shared" si="141"/>
        <v>0</v>
      </c>
      <c r="Y475" s="53"/>
      <c r="Z475" s="53"/>
      <c r="AA475" s="53"/>
      <c r="AB475" s="85">
        <f t="shared" si="142"/>
        <v>0</v>
      </c>
      <c r="AC475" s="84"/>
      <c r="AD475" s="53"/>
      <c r="AE475" s="53"/>
      <c r="AF475" s="4">
        <f t="shared" si="146"/>
        <v>0</v>
      </c>
      <c r="AG475" s="53"/>
      <c r="AH475" s="53"/>
      <c r="AI475" s="53"/>
      <c r="AJ475" s="4">
        <f t="shared" si="147"/>
        <v>0</v>
      </c>
      <c r="AK475" s="53"/>
      <c r="AL475" s="53"/>
      <c r="AM475" s="53"/>
      <c r="AN475" s="7">
        <f t="shared" si="148"/>
        <v>0</v>
      </c>
      <c r="AO475" s="53"/>
      <c r="AP475" s="53"/>
      <c r="AQ475" s="53"/>
      <c r="AR475" s="85">
        <f t="shared" si="149"/>
        <v>0</v>
      </c>
      <c r="AS475" s="53"/>
      <c r="AT475" s="53"/>
      <c r="AU475" s="53"/>
      <c r="AV475" s="53"/>
      <c r="AW475" s="85">
        <f t="shared" si="144"/>
        <v>0</v>
      </c>
    </row>
    <row r="476" spans="2:49" ht="16.25" hidden="1" customHeight="1" outlineLevel="1">
      <c r="B476" s="446"/>
      <c r="C476" s="449"/>
      <c r="D476" s="23"/>
      <c r="E476" s="23"/>
      <c r="F476" s="47"/>
      <c r="G476" s="47"/>
      <c r="H476" s="48"/>
      <c r="I476" s="84"/>
      <c r="J476" s="70"/>
      <c r="K476" s="70"/>
      <c r="L476" s="354">
        <f t="shared" si="143"/>
        <v>0</v>
      </c>
      <c r="M476" s="84"/>
      <c r="N476" s="53"/>
      <c r="O476" s="53"/>
      <c r="P476" s="4">
        <f t="shared" si="145"/>
        <v>0</v>
      </c>
      <c r="Q476" s="53"/>
      <c r="R476" s="53"/>
      <c r="S476" s="53"/>
      <c r="T476" s="4">
        <f t="shared" si="140"/>
        <v>0</v>
      </c>
      <c r="U476" s="53"/>
      <c r="V476" s="53"/>
      <c r="W476" s="53"/>
      <c r="X476" s="7">
        <f t="shared" si="141"/>
        <v>0</v>
      </c>
      <c r="Y476" s="53"/>
      <c r="Z476" s="53"/>
      <c r="AA476" s="53"/>
      <c r="AB476" s="85">
        <f t="shared" si="142"/>
        <v>0</v>
      </c>
      <c r="AC476" s="84"/>
      <c r="AD476" s="53"/>
      <c r="AE476" s="53"/>
      <c r="AF476" s="4">
        <f t="shared" si="146"/>
        <v>0</v>
      </c>
      <c r="AG476" s="53"/>
      <c r="AH476" s="53"/>
      <c r="AI476" s="53"/>
      <c r="AJ476" s="4">
        <f t="shared" si="147"/>
        <v>0</v>
      </c>
      <c r="AK476" s="53"/>
      <c r="AL476" s="53"/>
      <c r="AM476" s="53"/>
      <c r="AN476" s="7">
        <f t="shared" si="148"/>
        <v>0</v>
      </c>
      <c r="AO476" s="53"/>
      <c r="AP476" s="53"/>
      <c r="AQ476" s="53"/>
      <c r="AR476" s="85">
        <f t="shared" si="149"/>
        <v>0</v>
      </c>
      <c r="AS476" s="53"/>
      <c r="AT476" s="53"/>
      <c r="AU476" s="53"/>
      <c r="AV476" s="53"/>
      <c r="AW476" s="85">
        <f t="shared" si="144"/>
        <v>0</v>
      </c>
    </row>
    <row r="477" spans="2:49" ht="16.25" hidden="1" customHeight="1" outlineLevel="1">
      <c r="B477" s="446"/>
      <c r="C477" s="449"/>
      <c r="D477" s="23"/>
      <c r="E477" s="23"/>
      <c r="F477" s="47"/>
      <c r="G477" s="47"/>
      <c r="H477" s="48"/>
      <c r="I477" s="84"/>
      <c r="J477" s="70"/>
      <c r="K477" s="70"/>
      <c r="L477" s="354">
        <f t="shared" si="143"/>
        <v>0</v>
      </c>
      <c r="M477" s="84"/>
      <c r="N477" s="53"/>
      <c r="O477" s="53"/>
      <c r="P477" s="4">
        <f t="shared" si="145"/>
        <v>0</v>
      </c>
      <c r="Q477" s="53"/>
      <c r="R477" s="53"/>
      <c r="S477" s="53"/>
      <c r="T477" s="4">
        <f t="shared" si="140"/>
        <v>0</v>
      </c>
      <c r="U477" s="53"/>
      <c r="V477" s="53"/>
      <c r="W477" s="53"/>
      <c r="X477" s="7">
        <f t="shared" si="141"/>
        <v>0</v>
      </c>
      <c r="Y477" s="53"/>
      <c r="Z477" s="53"/>
      <c r="AA477" s="53"/>
      <c r="AB477" s="85">
        <f t="shared" si="142"/>
        <v>0</v>
      </c>
      <c r="AC477" s="84"/>
      <c r="AD477" s="53"/>
      <c r="AE477" s="53"/>
      <c r="AF477" s="4">
        <f t="shared" si="146"/>
        <v>0</v>
      </c>
      <c r="AG477" s="53"/>
      <c r="AH477" s="53"/>
      <c r="AI477" s="53"/>
      <c r="AJ477" s="4">
        <f t="shared" si="147"/>
        <v>0</v>
      </c>
      <c r="AK477" s="53"/>
      <c r="AL477" s="53"/>
      <c r="AM477" s="53"/>
      <c r="AN477" s="7">
        <f t="shared" si="148"/>
        <v>0</v>
      </c>
      <c r="AO477" s="53"/>
      <c r="AP477" s="53"/>
      <c r="AQ477" s="53"/>
      <c r="AR477" s="85">
        <f t="shared" si="149"/>
        <v>0</v>
      </c>
      <c r="AS477" s="53"/>
      <c r="AT477" s="53"/>
      <c r="AU477" s="53"/>
      <c r="AV477" s="53"/>
      <c r="AW477" s="85">
        <f t="shared" si="144"/>
        <v>0</v>
      </c>
    </row>
    <row r="478" spans="2:49" ht="16.25" hidden="1" customHeight="1" outlineLevel="1">
      <c r="B478" s="446"/>
      <c r="C478" s="449"/>
      <c r="D478" s="23"/>
      <c r="E478" s="23"/>
      <c r="F478" s="47"/>
      <c r="G478" s="47"/>
      <c r="H478" s="48"/>
      <c r="I478" s="84"/>
      <c r="J478" s="70"/>
      <c r="K478" s="70"/>
      <c r="L478" s="354">
        <f t="shared" si="143"/>
        <v>0</v>
      </c>
      <c r="M478" s="84"/>
      <c r="N478" s="53"/>
      <c r="O478" s="53"/>
      <c r="P478" s="4">
        <f t="shared" si="145"/>
        <v>0</v>
      </c>
      <c r="Q478" s="53"/>
      <c r="R478" s="53"/>
      <c r="S478" s="53"/>
      <c r="T478" s="4">
        <f t="shared" si="140"/>
        <v>0</v>
      </c>
      <c r="U478" s="53"/>
      <c r="V478" s="53"/>
      <c r="W478" s="53"/>
      <c r="X478" s="7">
        <f t="shared" si="141"/>
        <v>0</v>
      </c>
      <c r="Y478" s="53"/>
      <c r="Z478" s="53"/>
      <c r="AA478" s="53"/>
      <c r="AB478" s="85">
        <f t="shared" si="142"/>
        <v>0</v>
      </c>
      <c r="AC478" s="84"/>
      <c r="AD478" s="53"/>
      <c r="AE478" s="53"/>
      <c r="AF478" s="4">
        <f t="shared" si="146"/>
        <v>0</v>
      </c>
      <c r="AG478" s="53"/>
      <c r="AH478" s="53"/>
      <c r="AI478" s="53"/>
      <c r="AJ478" s="4">
        <f t="shared" si="147"/>
        <v>0</v>
      </c>
      <c r="AK478" s="53"/>
      <c r="AL478" s="53"/>
      <c r="AM478" s="53"/>
      <c r="AN478" s="7">
        <f t="shared" si="148"/>
        <v>0</v>
      </c>
      <c r="AO478" s="53"/>
      <c r="AP478" s="53"/>
      <c r="AQ478" s="53"/>
      <c r="AR478" s="85">
        <f t="shared" si="149"/>
        <v>0</v>
      </c>
      <c r="AS478" s="53"/>
      <c r="AT478" s="53"/>
      <c r="AU478" s="53"/>
      <c r="AV478" s="53"/>
      <c r="AW478" s="85">
        <f t="shared" si="144"/>
        <v>0</v>
      </c>
    </row>
    <row r="479" spans="2:49" ht="16.25" hidden="1" customHeight="1" outlineLevel="1">
      <c r="B479" s="446"/>
      <c r="C479" s="449"/>
      <c r="D479" s="23"/>
      <c r="E479" s="23"/>
      <c r="F479" s="47"/>
      <c r="G479" s="47"/>
      <c r="H479" s="48"/>
      <c r="I479" s="84"/>
      <c r="J479" s="70"/>
      <c r="K479" s="70"/>
      <c r="L479" s="354">
        <f t="shared" si="143"/>
        <v>0</v>
      </c>
      <c r="M479" s="84"/>
      <c r="N479" s="53"/>
      <c r="O479" s="53"/>
      <c r="P479" s="4">
        <f t="shared" si="145"/>
        <v>0</v>
      </c>
      <c r="Q479" s="53"/>
      <c r="R479" s="53"/>
      <c r="S479" s="53"/>
      <c r="T479" s="4">
        <f t="shared" si="140"/>
        <v>0</v>
      </c>
      <c r="U479" s="53"/>
      <c r="V479" s="53"/>
      <c r="W479" s="53"/>
      <c r="X479" s="7">
        <f t="shared" si="141"/>
        <v>0</v>
      </c>
      <c r="Y479" s="53"/>
      <c r="Z479" s="53"/>
      <c r="AA479" s="53"/>
      <c r="AB479" s="85">
        <f t="shared" si="142"/>
        <v>0</v>
      </c>
      <c r="AC479" s="84"/>
      <c r="AD479" s="53"/>
      <c r="AE479" s="53"/>
      <c r="AF479" s="4">
        <f t="shared" si="146"/>
        <v>0</v>
      </c>
      <c r="AG479" s="53"/>
      <c r="AH479" s="53"/>
      <c r="AI479" s="53"/>
      <c r="AJ479" s="4">
        <f t="shared" si="147"/>
        <v>0</v>
      </c>
      <c r="AK479" s="53"/>
      <c r="AL479" s="53"/>
      <c r="AM479" s="53"/>
      <c r="AN479" s="7">
        <f t="shared" si="148"/>
        <v>0</v>
      </c>
      <c r="AO479" s="53"/>
      <c r="AP479" s="53"/>
      <c r="AQ479" s="53"/>
      <c r="AR479" s="85">
        <f t="shared" si="149"/>
        <v>0</v>
      </c>
      <c r="AS479" s="53"/>
      <c r="AT479" s="53"/>
      <c r="AU479" s="53"/>
      <c r="AV479" s="53"/>
      <c r="AW479" s="85">
        <f t="shared" si="144"/>
        <v>0</v>
      </c>
    </row>
    <row r="480" spans="2:49" ht="16.25" hidden="1" customHeight="1" outlineLevel="1">
      <c r="B480" s="446"/>
      <c r="C480" s="449"/>
      <c r="D480" s="23"/>
      <c r="E480" s="23"/>
      <c r="F480" s="47"/>
      <c r="G480" s="47"/>
      <c r="H480" s="48"/>
      <c r="I480" s="84"/>
      <c r="J480" s="70"/>
      <c r="K480" s="70"/>
      <c r="L480" s="354">
        <f t="shared" si="143"/>
        <v>0</v>
      </c>
      <c r="M480" s="84"/>
      <c r="N480" s="53"/>
      <c r="O480" s="53"/>
      <c r="P480" s="4">
        <f t="shared" si="145"/>
        <v>0</v>
      </c>
      <c r="Q480" s="53"/>
      <c r="R480" s="53"/>
      <c r="S480" s="53"/>
      <c r="T480" s="4">
        <f t="shared" si="140"/>
        <v>0</v>
      </c>
      <c r="U480" s="53"/>
      <c r="V480" s="53"/>
      <c r="W480" s="53"/>
      <c r="X480" s="7">
        <f t="shared" si="141"/>
        <v>0</v>
      </c>
      <c r="Y480" s="53"/>
      <c r="Z480" s="53"/>
      <c r="AA480" s="53"/>
      <c r="AB480" s="85">
        <f t="shared" si="142"/>
        <v>0</v>
      </c>
      <c r="AC480" s="84"/>
      <c r="AD480" s="53"/>
      <c r="AE480" s="53"/>
      <c r="AF480" s="4">
        <f t="shared" si="146"/>
        <v>0</v>
      </c>
      <c r="AG480" s="53"/>
      <c r="AH480" s="53"/>
      <c r="AI480" s="53"/>
      <c r="AJ480" s="4">
        <f t="shared" si="147"/>
        <v>0</v>
      </c>
      <c r="AK480" s="53"/>
      <c r="AL480" s="53"/>
      <c r="AM480" s="53"/>
      <c r="AN480" s="7">
        <f t="shared" si="148"/>
        <v>0</v>
      </c>
      <c r="AO480" s="53"/>
      <c r="AP480" s="53"/>
      <c r="AQ480" s="53"/>
      <c r="AR480" s="85">
        <f t="shared" si="149"/>
        <v>0</v>
      </c>
      <c r="AS480" s="53"/>
      <c r="AT480" s="53"/>
      <c r="AU480" s="53"/>
      <c r="AV480" s="53"/>
      <c r="AW480" s="85">
        <f t="shared" si="144"/>
        <v>0</v>
      </c>
    </row>
    <row r="481" spans="2:49" ht="16.25" hidden="1" customHeight="1" outlineLevel="1">
      <c r="B481" s="446"/>
      <c r="C481" s="449"/>
      <c r="D481" s="23"/>
      <c r="E481" s="23"/>
      <c r="F481" s="47"/>
      <c r="G481" s="47"/>
      <c r="H481" s="48"/>
      <c r="I481" s="84"/>
      <c r="J481" s="70"/>
      <c r="K481" s="70"/>
      <c r="L481" s="354">
        <f t="shared" si="143"/>
        <v>0</v>
      </c>
      <c r="M481" s="84"/>
      <c r="N481" s="53"/>
      <c r="O481" s="53"/>
      <c r="P481" s="4">
        <f t="shared" si="145"/>
        <v>0</v>
      </c>
      <c r="Q481" s="53"/>
      <c r="R481" s="53"/>
      <c r="S481" s="53"/>
      <c r="T481" s="4">
        <f t="shared" si="140"/>
        <v>0</v>
      </c>
      <c r="U481" s="53"/>
      <c r="V481" s="53"/>
      <c r="W481" s="53"/>
      <c r="X481" s="7">
        <f t="shared" si="141"/>
        <v>0</v>
      </c>
      <c r="Y481" s="53"/>
      <c r="Z481" s="53"/>
      <c r="AA481" s="53"/>
      <c r="AB481" s="85">
        <f t="shared" si="142"/>
        <v>0</v>
      </c>
      <c r="AC481" s="84"/>
      <c r="AD481" s="53"/>
      <c r="AE481" s="53"/>
      <c r="AF481" s="4">
        <f t="shared" si="146"/>
        <v>0</v>
      </c>
      <c r="AG481" s="53"/>
      <c r="AH481" s="53"/>
      <c r="AI481" s="53"/>
      <c r="AJ481" s="4">
        <f t="shared" si="147"/>
        <v>0</v>
      </c>
      <c r="AK481" s="53"/>
      <c r="AL481" s="53"/>
      <c r="AM481" s="53"/>
      <c r="AN481" s="7">
        <f t="shared" si="148"/>
        <v>0</v>
      </c>
      <c r="AO481" s="53"/>
      <c r="AP481" s="53"/>
      <c r="AQ481" s="53"/>
      <c r="AR481" s="85">
        <f t="shared" si="149"/>
        <v>0</v>
      </c>
      <c r="AS481" s="53"/>
      <c r="AT481" s="53"/>
      <c r="AU481" s="53"/>
      <c r="AV481" s="53"/>
      <c r="AW481" s="85">
        <f t="shared" si="144"/>
        <v>0</v>
      </c>
    </row>
    <row r="482" spans="2:49" ht="16.25" hidden="1" customHeight="1" outlineLevel="1">
      <c r="B482" s="446"/>
      <c r="C482" s="449"/>
      <c r="D482" s="23"/>
      <c r="E482" s="23"/>
      <c r="F482" s="47"/>
      <c r="G482" s="47"/>
      <c r="H482" s="48"/>
      <c r="I482" s="84"/>
      <c r="J482" s="70"/>
      <c r="K482" s="70"/>
      <c r="L482" s="354">
        <f t="shared" si="143"/>
        <v>0</v>
      </c>
      <c r="M482" s="84"/>
      <c r="N482" s="53"/>
      <c r="O482" s="53"/>
      <c r="P482" s="4">
        <f t="shared" si="145"/>
        <v>0</v>
      </c>
      <c r="Q482" s="53"/>
      <c r="R482" s="53"/>
      <c r="S482" s="53"/>
      <c r="T482" s="4">
        <f t="shared" si="140"/>
        <v>0</v>
      </c>
      <c r="U482" s="53"/>
      <c r="V482" s="53"/>
      <c r="W482" s="53"/>
      <c r="X482" s="7">
        <f t="shared" si="141"/>
        <v>0</v>
      </c>
      <c r="Y482" s="53"/>
      <c r="Z482" s="53"/>
      <c r="AA482" s="53"/>
      <c r="AB482" s="85">
        <f t="shared" si="142"/>
        <v>0</v>
      </c>
      <c r="AC482" s="84"/>
      <c r="AD482" s="53"/>
      <c r="AE482" s="53"/>
      <c r="AF482" s="4">
        <f t="shared" si="146"/>
        <v>0</v>
      </c>
      <c r="AG482" s="53"/>
      <c r="AH482" s="53"/>
      <c r="AI482" s="53"/>
      <c r="AJ482" s="4">
        <f t="shared" si="147"/>
        <v>0</v>
      </c>
      <c r="AK482" s="53"/>
      <c r="AL482" s="53"/>
      <c r="AM482" s="53"/>
      <c r="AN482" s="7">
        <f t="shared" si="148"/>
        <v>0</v>
      </c>
      <c r="AO482" s="53"/>
      <c r="AP482" s="53"/>
      <c r="AQ482" s="53"/>
      <c r="AR482" s="85">
        <f t="shared" si="149"/>
        <v>0</v>
      </c>
      <c r="AS482" s="53"/>
      <c r="AT482" s="53"/>
      <c r="AU482" s="53"/>
      <c r="AV482" s="53"/>
      <c r="AW482" s="85">
        <f t="shared" si="144"/>
        <v>0</v>
      </c>
    </row>
    <row r="483" spans="2:49" ht="16.25" hidden="1" customHeight="1" outlineLevel="1">
      <c r="B483" s="446"/>
      <c r="C483" s="449"/>
      <c r="D483" s="23"/>
      <c r="E483" s="23"/>
      <c r="F483" s="47"/>
      <c r="G483" s="47"/>
      <c r="H483" s="48"/>
      <c r="I483" s="84"/>
      <c r="J483" s="70"/>
      <c r="K483" s="70"/>
      <c r="L483" s="354">
        <f t="shared" si="143"/>
        <v>0</v>
      </c>
      <c r="M483" s="84"/>
      <c r="N483" s="53"/>
      <c r="O483" s="53"/>
      <c r="P483" s="4">
        <f t="shared" si="145"/>
        <v>0</v>
      </c>
      <c r="Q483" s="53"/>
      <c r="R483" s="53"/>
      <c r="S483" s="53"/>
      <c r="T483" s="4">
        <f t="shared" si="140"/>
        <v>0</v>
      </c>
      <c r="U483" s="53"/>
      <c r="V483" s="53"/>
      <c r="W483" s="53"/>
      <c r="X483" s="7">
        <f t="shared" si="141"/>
        <v>0</v>
      </c>
      <c r="Y483" s="53"/>
      <c r="Z483" s="53"/>
      <c r="AA483" s="53"/>
      <c r="AB483" s="85">
        <f t="shared" si="142"/>
        <v>0</v>
      </c>
      <c r="AC483" s="84"/>
      <c r="AD483" s="53"/>
      <c r="AE483" s="53"/>
      <c r="AF483" s="4">
        <f t="shared" si="146"/>
        <v>0</v>
      </c>
      <c r="AG483" s="53"/>
      <c r="AH483" s="53"/>
      <c r="AI483" s="53"/>
      <c r="AJ483" s="4">
        <f t="shared" si="147"/>
        <v>0</v>
      </c>
      <c r="AK483" s="53"/>
      <c r="AL483" s="53"/>
      <c r="AM483" s="53"/>
      <c r="AN483" s="7">
        <f t="shared" si="148"/>
        <v>0</v>
      </c>
      <c r="AO483" s="53"/>
      <c r="AP483" s="53"/>
      <c r="AQ483" s="53"/>
      <c r="AR483" s="85">
        <f t="shared" si="149"/>
        <v>0</v>
      </c>
      <c r="AS483" s="53"/>
      <c r="AT483" s="53"/>
      <c r="AU483" s="53"/>
      <c r="AV483" s="53"/>
      <c r="AW483" s="85">
        <f t="shared" si="144"/>
        <v>0</v>
      </c>
    </row>
    <row r="484" spans="2:49" ht="16.25" hidden="1" customHeight="1" outlineLevel="1">
      <c r="B484" s="446"/>
      <c r="C484" s="449"/>
      <c r="D484" s="23"/>
      <c r="E484" s="23"/>
      <c r="F484" s="47"/>
      <c r="G484" s="47"/>
      <c r="H484" s="48"/>
      <c r="I484" s="84"/>
      <c r="J484" s="70"/>
      <c r="K484" s="70"/>
      <c r="L484" s="354">
        <f t="shared" si="143"/>
        <v>0</v>
      </c>
      <c r="M484" s="84"/>
      <c r="N484" s="53"/>
      <c r="O484" s="53"/>
      <c r="P484" s="4">
        <f t="shared" si="145"/>
        <v>0</v>
      </c>
      <c r="Q484" s="53"/>
      <c r="R484" s="53"/>
      <c r="S484" s="53"/>
      <c r="T484" s="4">
        <f t="shared" si="140"/>
        <v>0</v>
      </c>
      <c r="U484" s="53"/>
      <c r="V484" s="53"/>
      <c r="W484" s="53"/>
      <c r="X484" s="7">
        <f t="shared" si="141"/>
        <v>0</v>
      </c>
      <c r="Y484" s="53"/>
      <c r="Z484" s="53"/>
      <c r="AA484" s="53"/>
      <c r="AB484" s="85">
        <f t="shared" si="142"/>
        <v>0</v>
      </c>
      <c r="AC484" s="84"/>
      <c r="AD484" s="53"/>
      <c r="AE484" s="53"/>
      <c r="AF484" s="4">
        <f t="shared" si="146"/>
        <v>0</v>
      </c>
      <c r="AG484" s="53"/>
      <c r="AH484" s="53"/>
      <c r="AI484" s="53"/>
      <c r="AJ484" s="4">
        <f t="shared" si="147"/>
        <v>0</v>
      </c>
      <c r="AK484" s="53"/>
      <c r="AL484" s="53"/>
      <c r="AM484" s="53"/>
      <c r="AN484" s="7">
        <f t="shared" si="148"/>
        <v>0</v>
      </c>
      <c r="AO484" s="53"/>
      <c r="AP484" s="53"/>
      <c r="AQ484" s="53"/>
      <c r="AR484" s="85">
        <f t="shared" si="149"/>
        <v>0</v>
      </c>
      <c r="AS484" s="53"/>
      <c r="AT484" s="53"/>
      <c r="AU484" s="53"/>
      <c r="AV484" s="53"/>
      <c r="AW484" s="85">
        <f t="shared" si="144"/>
        <v>0</v>
      </c>
    </row>
    <row r="485" spans="2:49" ht="16.25" hidden="1" customHeight="1" outlineLevel="1">
      <c r="B485" s="446"/>
      <c r="C485" s="449"/>
      <c r="D485" s="23"/>
      <c r="E485" s="23"/>
      <c r="F485" s="47"/>
      <c r="G485" s="47"/>
      <c r="H485" s="48"/>
      <c r="I485" s="84"/>
      <c r="J485" s="70"/>
      <c r="K485" s="70"/>
      <c r="L485" s="354">
        <f t="shared" si="143"/>
        <v>0</v>
      </c>
      <c r="M485" s="84"/>
      <c r="N485" s="53"/>
      <c r="O485" s="53"/>
      <c r="P485" s="4">
        <f t="shared" si="145"/>
        <v>0</v>
      </c>
      <c r="Q485" s="53"/>
      <c r="R485" s="53"/>
      <c r="S485" s="53"/>
      <c r="T485" s="4">
        <f t="shared" si="140"/>
        <v>0</v>
      </c>
      <c r="U485" s="53"/>
      <c r="V485" s="53"/>
      <c r="W485" s="53"/>
      <c r="X485" s="7">
        <f t="shared" si="141"/>
        <v>0</v>
      </c>
      <c r="Y485" s="53"/>
      <c r="Z485" s="53"/>
      <c r="AA485" s="53"/>
      <c r="AB485" s="85">
        <f t="shared" si="142"/>
        <v>0</v>
      </c>
      <c r="AC485" s="84"/>
      <c r="AD485" s="53"/>
      <c r="AE485" s="53"/>
      <c r="AF485" s="4">
        <f t="shared" si="146"/>
        <v>0</v>
      </c>
      <c r="AG485" s="53"/>
      <c r="AH485" s="53"/>
      <c r="AI485" s="53"/>
      <c r="AJ485" s="4">
        <f t="shared" si="147"/>
        <v>0</v>
      </c>
      <c r="AK485" s="53"/>
      <c r="AL485" s="53"/>
      <c r="AM485" s="53"/>
      <c r="AN485" s="7">
        <f t="shared" si="148"/>
        <v>0</v>
      </c>
      <c r="AO485" s="53"/>
      <c r="AP485" s="53"/>
      <c r="AQ485" s="53"/>
      <c r="AR485" s="85">
        <f t="shared" si="149"/>
        <v>0</v>
      </c>
      <c r="AS485" s="53"/>
      <c r="AT485" s="53"/>
      <c r="AU485" s="53"/>
      <c r="AV485" s="53"/>
      <c r="AW485" s="85">
        <f t="shared" si="144"/>
        <v>0</v>
      </c>
    </row>
    <row r="486" spans="2:49" ht="16.25" hidden="1" customHeight="1" outlineLevel="1">
      <c r="B486" s="446"/>
      <c r="C486" s="449"/>
      <c r="D486" s="23"/>
      <c r="E486" s="23"/>
      <c r="F486" s="47"/>
      <c r="G486" s="47"/>
      <c r="H486" s="48"/>
      <c r="I486" s="84"/>
      <c r="J486" s="70"/>
      <c r="K486" s="70"/>
      <c r="L486" s="354">
        <f t="shared" si="143"/>
        <v>0</v>
      </c>
      <c r="M486" s="84"/>
      <c r="N486" s="53"/>
      <c r="O486" s="53"/>
      <c r="P486" s="4">
        <f t="shared" si="145"/>
        <v>0</v>
      </c>
      <c r="Q486" s="53"/>
      <c r="R486" s="53"/>
      <c r="S486" s="53"/>
      <c r="T486" s="4">
        <f t="shared" si="140"/>
        <v>0</v>
      </c>
      <c r="U486" s="53"/>
      <c r="V486" s="53"/>
      <c r="W486" s="53"/>
      <c r="X486" s="7">
        <f t="shared" si="141"/>
        <v>0</v>
      </c>
      <c r="Y486" s="53"/>
      <c r="Z486" s="53"/>
      <c r="AA486" s="53"/>
      <c r="AB486" s="85">
        <f t="shared" si="142"/>
        <v>0</v>
      </c>
      <c r="AC486" s="84"/>
      <c r="AD486" s="53"/>
      <c r="AE486" s="53"/>
      <c r="AF486" s="4">
        <f t="shared" si="146"/>
        <v>0</v>
      </c>
      <c r="AG486" s="53"/>
      <c r="AH486" s="53"/>
      <c r="AI486" s="53"/>
      <c r="AJ486" s="4">
        <f t="shared" si="147"/>
        <v>0</v>
      </c>
      <c r="AK486" s="53"/>
      <c r="AL486" s="53"/>
      <c r="AM486" s="53"/>
      <c r="AN486" s="7">
        <f t="shared" si="148"/>
        <v>0</v>
      </c>
      <c r="AO486" s="53"/>
      <c r="AP486" s="53"/>
      <c r="AQ486" s="53"/>
      <c r="AR486" s="85">
        <f t="shared" si="149"/>
        <v>0</v>
      </c>
      <c r="AS486" s="53"/>
      <c r="AT486" s="53"/>
      <c r="AU486" s="53"/>
      <c r="AV486" s="53"/>
      <c r="AW486" s="85">
        <f t="shared" si="144"/>
        <v>0</v>
      </c>
    </row>
    <row r="487" spans="2:49" ht="16.25" hidden="1" customHeight="1" outlineLevel="1">
      <c r="B487" s="446"/>
      <c r="C487" s="449"/>
      <c r="D487" s="23"/>
      <c r="E487" s="23"/>
      <c r="F487" s="47"/>
      <c r="G487" s="47"/>
      <c r="H487" s="48"/>
      <c r="I487" s="84"/>
      <c r="J487" s="70"/>
      <c r="K487" s="70"/>
      <c r="L487" s="354">
        <f t="shared" si="143"/>
        <v>0</v>
      </c>
      <c r="M487" s="84"/>
      <c r="N487" s="53"/>
      <c r="O487" s="53"/>
      <c r="P487" s="4">
        <f t="shared" si="145"/>
        <v>0</v>
      </c>
      <c r="Q487" s="53"/>
      <c r="R487" s="53"/>
      <c r="S487" s="53"/>
      <c r="T487" s="4">
        <f t="shared" si="140"/>
        <v>0</v>
      </c>
      <c r="U487" s="53"/>
      <c r="V487" s="53"/>
      <c r="W487" s="53"/>
      <c r="X487" s="7">
        <f t="shared" si="141"/>
        <v>0</v>
      </c>
      <c r="Y487" s="53"/>
      <c r="Z487" s="53"/>
      <c r="AA487" s="53"/>
      <c r="AB487" s="85">
        <f t="shared" si="142"/>
        <v>0</v>
      </c>
      <c r="AC487" s="84"/>
      <c r="AD487" s="53"/>
      <c r="AE487" s="53"/>
      <c r="AF487" s="4">
        <f t="shared" si="146"/>
        <v>0</v>
      </c>
      <c r="AG487" s="53"/>
      <c r="AH487" s="53"/>
      <c r="AI487" s="53"/>
      <c r="AJ487" s="4">
        <f t="shared" si="147"/>
        <v>0</v>
      </c>
      <c r="AK487" s="53"/>
      <c r="AL487" s="53"/>
      <c r="AM487" s="53"/>
      <c r="AN487" s="7">
        <f t="shared" si="148"/>
        <v>0</v>
      </c>
      <c r="AO487" s="53"/>
      <c r="AP487" s="53"/>
      <c r="AQ487" s="53"/>
      <c r="AR487" s="85">
        <f t="shared" si="149"/>
        <v>0</v>
      </c>
      <c r="AS487" s="53"/>
      <c r="AT487" s="53"/>
      <c r="AU487" s="53"/>
      <c r="AV487" s="53"/>
      <c r="AW487" s="85">
        <f t="shared" si="144"/>
        <v>0</v>
      </c>
    </row>
    <row r="488" spans="2:49" ht="16.25" hidden="1" customHeight="1" outlineLevel="1">
      <c r="B488" s="446"/>
      <c r="C488" s="449"/>
      <c r="D488" s="23"/>
      <c r="E488" s="23"/>
      <c r="F488" s="47"/>
      <c r="G488" s="47"/>
      <c r="H488" s="48"/>
      <c r="I488" s="84"/>
      <c r="J488" s="70"/>
      <c r="K488" s="70"/>
      <c r="L488" s="354">
        <f t="shared" si="143"/>
        <v>0</v>
      </c>
      <c r="M488" s="84"/>
      <c r="N488" s="53"/>
      <c r="O488" s="53"/>
      <c r="P488" s="4">
        <f t="shared" si="145"/>
        <v>0</v>
      </c>
      <c r="Q488" s="53"/>
      <c r="R488" s="53"/>
      <c r="S488" s="53"/>
      <c r="T488" s="4">
        <f t="shared" si="140"/>
        <v>0</v>
      </c>
      <c r="U488" s="53"/>
      <c r="V488" s="53"/>
      <c r="W488" s="53"/>
      <c r="X488" s="7">
        <f t="shared" si="141"/>
        <v>0</v>
      </c>
      <c r="Y488" s="53"/>
      <c r="Z488" s="53"/>
      <c r="AA488" s="53"/>
      <c r="AB488" s="85">
        <f t="shared" si="142"/>
        <v>0</v>
      </c>
      <c r="AC488" s="84"/>
      <c r="AD488" s="53"/>
      <c r="AE488" s="53"/>
      <c r="AF488" s="4">
        <f t="shared" si="146"/>
        <v>0</v>
      </c>
      <c r="AG488" s="53"/>
      <c r="AH488" s="53"/>
      <c r="AI488" s="53"/>
      <c r="AJ488" s="4">
        <f t="shared" si="147"/>
        <v>0</v>
      </c>
      <c r="AK488" s="53"/>
      <c r="AL488" s="53"/>
      <c r="AM488" s="53"/>
      <c r="AN488" s="7">
        <f t="shared" si="148"/>
        <v>0</v>
      </c>
      <c r="AO488" s="53"/>
      <c r="AP488" s="53"/>
      <c r="AQ488" s="53"/>
      <c r="AR488" s="85">
        <f t="shared" si="149"/>
        <v>0</v>
      </c>
      <c r="AS488" s="53"/>
      <c r="AT488" s="53"/>
      <c r="AU488" s="53"/>
      <c r="AV488" s="53"/>
      <c r="AW488" s="85">
        <f t="shared" si="144"/>
        <v>0</v>
      </c>
    </row>
    <row r="489" spans="2:49" ht="16.25" hidden="1" customHeight="1" outlineLevel="1">
      <c r="B489" s="446"/>
      <c r="C489" s="449"/>
      <c r="D489" s="23"/>
      <c r="E489" s="23"/>
      <c r="F489" s="47"/>
      <c r="G489" s="47"/>
      <c r="H489" s="48"/>
      <c r="I489" s="84"/>
      <c r="J489" s="70"/>
      <c r="K489" s="70"/>
      <c r="L489" s="354">
        <f t="shared" si="143"/>
        <v>0</v>
      </c>
      <c r="M489" s="84"/>
      <c r="N489" s="53"/>
      <c r="O489" s="53"/>
      <c r="P489" s="4">
        <f t="shared" si="145"/>
        <v>0</v>
      </c>
      <c r="Q489" s="53"/>
      <c r="R489" s="53"/>
      <c r="S489" s="53"/>
      <c r="T489" s="4">
        <f t="shared" si="140"/>
        <v>0</v>
      </c>
      <c r="U489" s="53"/>
      <c r="V489" s="53"/>
      <c r="W489" s="53"/>
      <c r="X489" s="7">
        <f t="shared" si="141"/>
        <v>0</v>
      </c>
      <c r="Y489" s="53"/>
      <c r="Z489" s="53"/>
      <c r="AA489" s="53"/>
      <c r="AB489" s="85">
        <f t="shared" si="142"/>
        <v>0</v>
      </c>
      <c r="AC489" s="84"/>
      <c r="AD489" s="53"/>
      <c r="AE489" s="53"/>
      <c r="AF489" s="4">
        <f t="shared" si="146"/>
        <v>0</v>
      </c>
      <c r="AG489" s="53"/>
      <c r="AH489" s="53"/>
      <c r="AI489" s="53"/>
      <c r="AJ489" s="4">
        <f t="shared" si="147"/>
        <v>0</v>
      </c>
      <c r="AK489" s="53"/>
      <c r="AL489" s="53"/>
      <c r="AM489" s="53"/>
      <c r="AN489" s="7">
        <f t="shared" si="148"/>
        <v>0</v>
      </c>
      <c r="AO489" s="53"/>
      <c r="AP489" s="53"/>
      <c r="AQ489" s="53"/>
      <c r="AR489" s="85">
        <f t="shared" si="149"/>
        <v>0</v>
      </c>
      <c r="AS489" s="53"/>
      <c r="AT489" s="53"/>
      <c r="AU489" s="53"/>
      <c r="AV489" s="53"/>
      <c r="AW489" s="85">
        <f t="shared" si="144"/>
        <v>0</v>
      </c>
    </row>
    <row r="490" spans="2:49" ht="16.25" hidden="1" customHeight="1" outlineLevel="1">
      <c r="B490" s="446"/>
      <c r="C490" s="449"/>
      <c r="D490" s="23"/>
      <c r="E490" s="23"/>
      <c r="F490" s="47"/>
      <c r="G490" s="47"/>
      <c r="H490" s="48"/>
      <c r="I490" s="84"/>
      <c r="J490" s="70"/>
      <c r="K490" s="70"/>
      <c r="L490" s="354">
        <f t="shared" si="143"/>
        <v>0</v>
      </c>
      <c r="M490" s="84"/>
      <c r="N490" s="53"/>
      <c r="O490" s="53"/>
      <c r="P490" s="4">
        <f t="shared" si="145"/>
        <v>0</v>
      </c>
      <c r="Q490" s="53"/>
      <c r="R490" s="53"/>
      <c r="S490" s="53"/>
      <c r="T490" s="4">
        <f t="shared" si="140"/>
        <v>0</v>
      </c>
      <c r="U490" s="53"/>
      <c r="V490" s="53"/>
      <c r="W490" s="53"/>
      <c r="X490" s="7">
        <f t="shared" si="141"/>
        <v>0</v>
      </c>
      <c r="Y490" s="53"/>
      <c r="Z490" s="53"/>
      <c r="AA490" s="53"/>
      <c r="AB490" s="85">
        <f t="shared" si="142"/>
        <v>0</v>
      </c>
      <c r="AC490" s="84"/>
      <c r="AD490" s="53"/>
      <c r="AE490" s="53"/>
      <c r="AF490" s="4">
        <f t="shared" si="146"/>
        <v>0</v>
      </c>
      <c r="AG490" s="53"/>
      <c r="AH490" s="53"/>
      <c r="AI490" s="53"/>
      <c r="AJ490" s="4">
        <f t="shared" si="147"/>
        <v>0</v>
      </c>
      <c r="AK490" s="53"/>
      <c r="AL490" s="53"/>
      <c r="AM490" s="53"/>
      <c r="AN490" s="7">
        <f t="shared" si="148"/>
        <v>0</v>
      </c>
      <c r="AO490" s="53"/>
      <c r="AP490" s="53"/>
      <c r="AQ490" s="53"/>
      <c r="AR490" s="85">
        <f t="shared" si="149"/>
        <v>0</v>
      </c>
      <c r="AS490" s="53"/>
      <c r="AT490" s="53"/>
      <c r="AU490" s="53"/>
      <c r="AV490" s="53"/>
      <c r="AW490" s="85">
        <f t="shared" si="144"/>
        <v>0</v>
      </c>
    </row>
    <row r="491" spans="2:49" ht="16.25" hidden="1" customHeight="1" outlineLevel="1">
      <c r="B491" s="446"/>
      <c r="C491" s="449"/>
      <c r="D491" s="23"/>
      <c r="E491" s="23"/>
      <c r="F491" s="47"/>
      <c r="G491" s="47"/>
      <c r="H491" s="48"/>
      <c r="I491" s="84"/>
      <c r="J491" s="70"/>
      <c r="K491" s="70"/>
      <c r="L491" s="354">
        <f t="shared" si="143"/>
        <v>0</v>
      </c>
      <c r="M491" s="84"/>
      <c r="N491" s="53"/>
      <c r="O491" s="53"/>
      <c r="P491" s="4">
        <f t="shared" si="145"/>
        <v>0</v>
      </c>
      <c r="Q491" s="53"/>
      <c r="R491" s="53"/>
      <c r="S491" s="53"/>
      <c r="T491" s="4">
        <f t="shared" si="140"/>
        <v>0</v>
      </c>
      <c r="U491" s="53"/>
      <c r="V491" s="53"/>
      <c r="W491" s="53"/>
      <c r="X491" s="7">
        <f t="shared" si="141"/>
        <v>0</v>
      </c>
      <c r="Y491" s="53"/>
      <c r="Z491" s="53"/>
      <c r="AA491" s="53"/>
      <c r="AB491" s="85">
        <f t="shared" si="142"/>
        <v>0</v>
      </c>
      <c r="AC491" s="84"/>
      <c r="AD491" s="53"/>
      <c r="AE491" s="53"/>
      <c r="AF491" s="4">
        <f t="shared" si="146"/>
        <v>0</v>
      </c>
      <c r="AG491" s="53"/>
      <c r="AH491" s="53"/>
      <c r="AI491" s="53"/>
      <c r="AJ491" s="4">
        <f t="shared" si="147"/>
        <v>0</v>
      </c>
      <c r="AK491" s="53"/>
      <c r="AL491" s="53"/>
      <c r="AM491" s="53"/>
      <c r="AN491" s="7">
        <f t="shared" si="148"/>
        <v>0</v>
      </c>
      <c r="AO491" s="53"/>
      <c r="AP491" s="53"/>
      <c r="AQ491" s="53"/>
      <c r="AR491" s="85">
        <f t="shared" si="149"/>
        <v>0</v>
      </c>
      <c r="AS491" s="53"/>
      <c r="AT491" s="53"/>
      <c r="AU491" s="53"/>
      <c r="AV491" s="53"/>
      <c r="AW491" s="85">
        <f t="shared" si="144"/>
        <v>0</v>
      </c>
    </row>
    <row r="492" spans="2:49" ht="16.25" hidden="1" customHeight="1" outlineLevel="1">
      <c r="B492" s="446"/>
      <c r="C492" s="449"/>
      <c r="D492" s="23"/>
      <c r="E492" s="23"/>
      <c r="F492" s="47"/>
      <c r="G492" s="47"/>
      <c r="H492" s="48"/>
      <c r="I492" s="84"/>
      <c r="J492" s="70"/>
      <c r="K492" s="70"/>
      <c r="L492" s="354">
        <f t="shared" si="143"/>
        <v>0</v>
      </c>
      <c r="M492" s="84"/>
      <c r="N492" s="53"/>
      <c r="O492" s="53"/>
      <c r="P492" s="4">
        <f t="shared" si="145"/>
        <v>0</v>
      </c>
      <c r="Q492" s="53"/>
      <c r="R492" s="53"/>
      <c r="S492" s="53"/>
      <c r="T492" s="4">
        <f t="shared" si="140"/>
        <v>0</v>
      </c>
      <c r="U492" s="53"/>
      <c r="V492" s="53"/>
      <c r="W492" s="53"/>
      <c r="X492" s="7">
        <f t="shared" si="141"/>
        <v>0</v>
      </c>
      <c r="Y492" s="53"/>
      <c r="Z492" s="53"/>
      <c r="AA492" s="53"/>
      <c r="AB492" s="85">
        <f t="shared" si="142"/>
        <v>0</v>
      </c>
      <c r="AC492" s="84"/>
      <c r="AD492" s="53"/>
      <c r="AE492" s="53"/>
      <c r="AF492" s="4">
        <f t="shared" si="146"/>
        <v>0</v>
      </c>
      <c r="AG492" s="53"/>
      <c r="AH492" s="53"/>
      <c r="AI492" s="53"/>
      <c r="AJ492" s="4">
        <f t="shared" si="147"/>
        <v>0</v>
      </c>
      <c r="AK492" s="53"/>
      <c r="AL492" s="53"/>
      <c r="AM492" s="53"/>
      <c r="AN492" s="7">
        <f t="shared" si="148"/>
        <v>0</v>
      </c>
      <c r="AO492" s="53"/>
      <c r="AP492" s="53"/>
      <c r="AQ492" s="53"/>
      <c r="AR492" s="85">
        <f t="shared" si="149"/>
        <v>0</v>
      </c>
      <c r="AS492" s="53"/>
      <c r="AT492" s="53"/>
      <c r="AU492" s="53"/>
      <c r="AV492" s="53"/>
      <c r="AW492" s="85">
        <f t="shared" si="144"/>
        <v>0</v>
      </c>
    </row>
    <row r="493" spans="2:49" ht="16.25" hidden="1" customHeight="1" outlineLevel="1">
      <c r="B493" s="446"/>
      <c r="C493" s="449"/>
      <c r="D493" s="23"/>
      <c r="E493" s="23"/>
      <c r="F493" s="47"/>
      <c r="G493" s="47"/>
      <c r="H493" s="48"/>
      <c r="I493" s="84"/>
      <c r="J493" s="70"/>
      <c r="K493" s="70"/>
      <c r="L493" s="354">
        <f t="shared" si="143"/>
        <v>0</v>
      </c>
      <c r="M493" s="84"/>
      <c r="N493" s="53"/>
      <c r="O493" s="53"/>
      <c r="P493" s="4">
        <f t="shared" si="145"/>
        <v>0</v>
      </c>
      <c r="Q493" s="53"/>
      <c r="R493" s="53"/>
      <c r="S493" s="53"/>
      <c r="T493" s="4">
        <f t="shared" si="140"/>
        <v>0</v>
      </c>
      <c r="U493" s="53"/>
      <c r="V493" s="53"/>
      <c r="W493" s="53"/>
      <c r="X493" s="7">
        <f t="shared" si="141"/>
        <v>0</v>
      </c>
      <c r="Y493" s="53"/>
      <c r="Z493" s="53"/>
      <c r="AA493" s="53"/>
      <c r="AB493" s="85">
        <f t="shared" si="142"/>
        <v>0</v>
      </c>
      <c r="AC493" s="84"/>
      <c r="AD493" s="53"/>
      <c r="AE493" s="53"/>
      <c r="AF493" s="4">
        <f t="shared" si="146"/>
        <v>0</v>
      </c>
      <c r="AG493" s="53"/>
      <c r="AH493" s="53"/>
      <c r="AI493" s="53"/>
      <c r="AJ493" s="4">
        <f t="shared" si="147"/>
        <v>0</v>
      </c>
      <c r="AK493" s="53"/>
      <c r="AL493" s="53"/>
      <c r="AM493" s="53"/>
      <c r="AN493" s="7">
        <f t="shared" si="148"/>
        <v>0</v>
      </c>
      <c r="AO493" s="53"/>
      <c r="AP493" s="53"/>
      <c r="AQ493" s="53"/>
      <c r="AR493" s="85">
        <f t="shared" si="149"/>
        <v>0</v>
      </c>
      <c r="AS493" s="53"/>
      <c r="AT493" s="53"/>
      <c r="AU493" s="53"/>
      <c r="AV493" s="53"/>
      <c r="AW493" s="85">
        <f t="shared" si="144"/>
        <v>0</v>
      </c>
    </row>
    <row r="494" spans="2:49" ht="16.25" hidden="1" customHeight="1" outlineLevel="1">
      <c r="B494" s="446"/>
      <c r="C494" s="449"/>
      <c r="D494" s="23"/>
      <c r="E494" s="23"/>
      <c r="F494" s="47"/>
      <c r="G494" s="47"/>
      <c r="H494" s="48"/>
      <c r="I494" s="84"/>
      <c r="J494" s="70"/>
      <c r="K494" s="70"/>
      <c r="L494" s="354">
        <f t="shared" si="143"/>
        <v>0</v>
      </c>
      <c r="M494" s="84"/>
      <c r="N494" s="53"/>
      <c r="O494" s="53"/>
      <c r="P494" s="4">
        <f t="shared" si="145"/>
        <v>0</v>
      </c>
      <c r="Q494" s="53"/>
      <c r="R494" s="53"/>
      <c r="S494" s="53"/>
      <c r="T494" s="4">
        <f t="shared" si="140"/>
        <v>0</v>
      </c>
      <c r="U494" s="53"/>
      <c r="V494" s="53"/>
      <c r="W494" s="53"/>
      <c r="X494" s="7">
        <f t="shared" si="141"/>
        <v>0</v>
      </c>
      <c r="Y494" s="53"/>
      <c r="Z494" s="53"/>
      <c r="AA494" s="53"/>
      <c r="AB494" s="85">
        <f t="shared" si="142"/>
        <v>0</v>
      </c>
      <c r="AC494" s="84"/>
      <c r="AD494" s="53"/>
      <c r="AE494" s="53"/>
      <c r="AF494" s="4">
        <f t="shared" si="146"/>
        <v>0</v>
      </c>
      <c r="AG494" s="53"/>
      <c r="AH494" s="53"/>
      <c r="AI494" s="53"/>
      <c r="AJ494" s="4">
        <f t="shared" si="147"/>
        <v>0</v>
      </c>
      <c r="AK494" s="53"/>
      <c r="AL494" s="53"/>
      <c r="AM494" s="53"/>
      <c r="AN494" s="7">
        <f t="shared" si="148"/>
        <v>0</v>
      </c>
      <c r="AO494" s="53"/>
      <c r="AP494" s="53"/>
      <c r="AQ494" s="53"/>
      <c r="AR494" s="85">
        <f t="shared" si="149"/>
        <v>0</v>
      </c>
      <c r="AS494" s="53"/>
      <c r="AT494" s="53"/>
      <c r="AU494" s="53"/>
      <c r="AV494" s="53"/>
      <c r="AW494" s="85">
        <f t="shared" si="144"/>
        <v>0</v>
      </c>
    </row>
    <row r="495" spans="2:49" ht="16.25" hidden="1" customHeight="1" outlineLevel="1">
      <c r="B495" s="446"/>
      <c r="C495" s="449"/>
      <c r="D495" s="23"/>
      <c r="E495" s="23"/>
      <c r="F495" s="47"/>
      <c r="G495" s="47"/>
      <c r="H495" s="48"/>
      <c r="I495" s="84"/>
      <c r="J495" s="70"/>
      <c r="K495" s="70"/>
      <c r="L495" s="354">
        <f t="shared" si="143"/>
        <v>0</v>
      </c>
      <c r="M495" s="84"/>
      <c r="N495" s="53"/>
      <c r="O495" s="53"/>
      <c r="P495" s="4">
        <f t="shared" si="145"/>
        <v>0</v>
      </c>
      <c r="Q495" s="53"/>
      <c r="R495" s="53"/>
      <c r="S495" s="53"/>
      <c r="T495" s="4">
        <f t="shared" si="140"/>
        <v>0</v>
      </c>
      <c r="U495" s="53"/>
      <c r="V495" s="53"/>
      <c r="W495" s="53"/>
      <c r="X495" s="7">
        <f t="shared" si="141"/>
        <v>0</v>
      </c>
      <c r="Y495" s="53"/>
      <c r="Z495" s="53"/>
      <c r="AA495" s="53"/>
      <c r="AB495" s="85">
        <f t="shared" si="142"/>
        <v>0</v>
      </c>
      <c r="AC495" s="84"/>
      <c r="AD495" s="53"/>
      <c r="AE495" s="53"/>
      <c r="AF495" s="4">
        <f t="shared" si="146"/>
        <v>0</v>
      </c>
      <c r="AG495" s="53"/>
      <c r="AH495" s="53"/>
      <c r="AI495" s="53"/>
      <c r="AJ495" s="4">
        <f t="shared" si="147"/>
        <v>0</v>
      </c>
      <c r="AK495" s="53"/>
      <c r="AL495" s="53"/>
      <c r="AM495" s="53"/>
      <c r="AN495" s="7">
        <f t="shared" si="148"/>
        <v>0</v>
      </c>
      <c r="AO495" s="53"/>
      <c r="AP495" s="53"/>
      <c r="AQ495" s="53"/>
      <c r="AR495" s="85">
        <f t="shared" si="149"/>
        <v>0</v>
      </c>
      <c r="AS495" s="53"/>
      <c r="AT495" s="53"/>
      <c r="AU495" s="53"/>
      <c r="AV495" s="53"/>
      <c r="AW495" s="85">
        <f t="shared" si="144"/>
        <v>0</v>
      </c>
    </row>
    <row r="496" spans="2:49" ht="16.25" hidden="1" customHeight="1" outlineLevel="1">
      <c r="B496" s="446"/>
      <c r="C496" s="449"/>
      <c r="D496" s="23"/>
      <c r="E496" s="24"/>
      <c r="F496" s="49"/>
      <c r="G496" s="49"/>
      <c r="H496" s="48"/>
      <c r="I496" s="84"/>
      <c r="J496" s="70"/>
      <c r="K496" s="70"/>
      <c r="L496" s="354">
        <f t="shared" si="143"/>
        <v>0</v>
      </c>
      <c r="M496" s="84"/>
      <c r="N496" s="53"/>
      <c r="O496" s="53"/>
      <c r="P496" s="4">
        <f t="shared" si="145"/>
        <v>0</v>
      </c>
      <c r="Q496" s="53"/>
      <c r="R496" s="53"/>
      <c r="S496" s="53"/>
      <c r="T496" s="4">
        <f t="shared" si="140"/>
        <v>0</v>
      </c>
      <c r="U496" s="53"/>
      <c r="V496" s="53"/>
      <c r="W496" s="53"/>
      <c r="X496" s="7">
        <f t="shared" si="141"/>
        <v>0</v>
      </c>
      <c r="Y496" s="53"/>
      <c r="Z496" s="53"/>
      <c r="AA496" s="53"/>
      <c r="AB496" s="85">
        <f t="shared" si="142"/>
        <v>0</v>
      </c>
      <c r="AC496" s="84"/>
      <c r="AD496" s="53"/>
      <c r="AE496" s="53"/>
      <c r="AF496" s="4">
        <f t="shared" si="146"/>
        <v>0</v>
      </c>
      <c r="AG496" s="53"/>
      <c r="AH496" s="53"/>
      <c r="AI496" s="53"/>
      <c r="AJ496" s="4">
        <f t="shared" si="147"/>
        <v>0</v>
      </c>
      <c r="AK496" s="53"/>
      <c r="AL496" s="53"/>
      <c r="AM496" s="53"/>
      <c r="AN496" s="7">
        <f t="shared" si="148"/>
        <v>0</v>
      </c>
      <c r="AO496" s="53"/>
      <c r="AP496" s="53"/>
      <c r="AQ496" s="53"/>
      <c r="AR496" s="85">
        <f t="shared" si="149"/>
        <v>0</v>
      </c>
      <c r="AS496" s="53"/>
      <c r="AT496" s="53"/>
      <c r="AU496" s="53"/>
      <c r="AV496" s="53"/>
      <c r="AW496" s="85">
        <f t="shared" si="144"/>
        <v>0</v>
      </c>
    </row>
    <row r="497" spans="2:49" ht="16.25" hidden="1" customHeight="1" outlineLevel="1">
      <c r="B497" s="446"/>
      <c r="C497" s="449"/>
      <c r="D497" s="23"/>
      <c r="E497" s="23"/>
      <c r="F497" s="47"/>
      <c r="G497" s="47"/>
      <c r="H497" s="48"/>
      <c r="I497" s="84"/>
      <c r="J497" s="70"/>
      <c r="K497" s="70"/>
      <c r="L497" s="354">
        <f t="shared" si="143"/>
        <v>0</v>
      </c>
      <c r="M497" s="84"/>
      <c r="N497" s="53"/>
      <c r="O497" s="53"/>
      <c r="P497" s="4">
        <f t="shared" si="145"/>
        <v>0</v>
      </c>
      <c r="Q497" s="53"/>
      <c r="R497" s="53"/>
      <c r="S497" s="53"/>
      <c r="T497" s="4">
        <f t="shared" si="140"/>
        <v>0</v>
      </c>
      <c r="U497" s="53"/>
      <c r="V497" s="53"/>
      <c r="W497" s="53"/>
      <c r="X497" s="7">
        <f t="shared" si="141"/>
        <v>0</v>
      </c>
      <c r="Y497" s="53"/>
      <c r="Z497" s="53"/>
      <c r="AA497" s="53"/>
      <c r="AB497" s="85">
        <f t="shared" si="142"/>
        <v>0</v>
      </c>
      <c r="AC497" s="84"/>
      <c r="AD497" s="53"/>
      <c r="AE497" s="53"/>
      <c r="AF497" s="4">
        <f t="shared" si="146"/>
        <v>0</v>
      </c>
      <c r="AG497" s="53"/>
      <c r="AH497" s="53"/>
      <c r="AI497" s="53"/>
      <c r="AJ497" s="4">
        <f t="shared" si="147"/>
        <v>0</v>
      </c>
      <c r="AK497" s="53"/>
      <c r="AL497" s="53"/>
      <c r="AM497" s="53"/>
      <c r="AN497" s="7">
        <f t="shared" si="148"/>
        <v>0</v>
      </c>
      <c r="AO497" s="53"/>
      <c r="AP497" s="53"/>
      <c r="AQ497" s="53"/>
      <c r="AR497" s="85">
        <f t="shared" si="149"/>
        <v>0</v>
      </c>
      <c r="AS497" s="53"/>
      <c r="AT497" s="53"/>
      <c r="AU497" s="53"/>
      <c r="AV497" s="53"/>
      <c r="AW497" s="85">
        <f t="shared" si="144"/>
        <v>0</v>
      </c>
    </row>
    <row r="498" spans="2:49" ht="16.25" hidden="1" customHeight="1" outlineLevel="1">
      <c r="B498" s="446"/>
      <c r="C498" s="449"/>
      <c r="D498" s="23"/>
      <c r="E498" s="23"/>
      <c r="F498" s="47"/>
      <c r="G498" s="47"/>
      <c r="H498" s="48"/>
      <c r="I498" s="84"/>
      <c r="J498" s="70"/>
      <c r="K498" s="70"/>
      <c r="L498" s="354">
        <f t="shared" si="143"/>
        <v>0</v>
      </c>
      <c r="M498" s="84"/>
      <c r="N498" s="53"/>
      <c r="O498" s="53"/>
      <c r="P498" s="4">
        <f t="shared" si="145"/>
        <v>0</v>
      </c>
      <c r="Q498" s="53"/>
      <c r="R498" s="53"/>
      <c r="S498" s="53"/>
      <c r="T498" s="4">
        <f t="shared" si="140"/>
        <v>0</v>
      </c>
      <c r="U498" s="53"/>
      <c r="V498" s="53"/>
      <c r="W498" s="53"/>
      <c r="X498" s="7">
        <f t="shared" si="141"/>
        <v>0</v>
      </c>
      <c r="Y498" s="53"/>
      <c r="Z498" s="53"/>
      <c r="AA498" s="53"/>
      <c r="AB498" s="85">
        <f t="shared" si="142"/>
        <v>0</v>
      </c>
      <c r="AC498" s="84"/>
      <c r="AD498" s="53"/>
      <c r="AE498" s="53"/>
      <c r="AF498" s="4">
        <f t="shared" si="146"/>
        <v>0</v>
      </c>
      <c r="AG498" s="53"/>
      <c r="AH498" s="53"/>
      <c r="AI498" s="53"/>
      <c r="AJ498" s="4">
        <f t="shared" si="147"/>
        <v>0</v>
      </c>
      <c r="AK498" s="53"/>
      <c r="AL498" s="53"/>
      <c r="AM498" s="53"/>
      <c r="AN498" s="7">
        <f t="shared" si="148"/>
        <v>0</v>
      </c>
      <c r="AO498" s="53"/>
      <c r="AP498" s="53"/>
      <c r="AQ498" s="53"/>
      <c r="AR498" s="85">
        <f t="shared" si="149"/>
        <v>0</v>
      </c>
      <c r="AS498" s="53"/>
      <c r="AT498" s="53"/>
      <c r="AU498" s="53"/>
      <c r="AV498" s="53"/>
      <c r="AW498" s="85">
        <f t="shared" si="144"/>
        <v>0</v>
      </c>
    </row>
    <row r="499" spans="2:49" ht="16.25" hidden="1" customHeight="1" outlineLevel="1">
      <c r="B499" s="446"/>
      <c r="C499" s="449"/>
      <c r="D499" s="23"/>
      <c r="E499" s="23"/>
      <c r="F499" s="47"/>
      <c r="G499" s="47"/>
      <c r="H499" s="48"/>
      <c r="I499" s="84"/>
      <c r="J499" s="70"/>
      <c r="K499" s="70"/>
      <c r="L499" s="354">
        <f t="shared" si="143"/>
        <v>0</v>
      </c>
      <c r="M499" s="84"/>
      <c r="N499" s="53"/>
      <c r="O499" s="53"/>
      <c r="P499" s="4">
        <f t="shared" si="145"/>
        <v>0</v>
      </c>
      <c r="Q499" s="53"/>
      <c r="R499" s="53"/>
      <c r="S499" s="53"/>
      <c r="T499" s="4">
        <f t="shared" si="140"/>
        <v>0</v>
      </c>
      <c r="U499" s="53"/>
      <c r="V499" s="53"/>
      <c r="W499" s="53"/>
      <c r="X499" s="7">
        <f t="shared" si="141"/>
        <v>0</v>
      </c>
      <c r="Y499" s="53"/>
      <c r="Z499" s="53"/>
      <c r="AA499" s="53"/>
      <c r="AB499" s="85">
        <f t="shared" si="142"/>
        <v>0</v>
      </c>
      <c r="AC499" s="84"/>
      <c r="AD499" s="53"/>
      <c r="AE499" s="53"/>
      <c r="AF499" s="4">
        <f t="shared" si="146"/>
        <v>0</v>
      </c>
      <c r="AG499" s="53"/>
      <c r="AH499" s="53"/>
      <c r="AI499" s="53"/>
      <c r="AJ499" s="4">
        <f t="shared" si="147"/>
        <v>0</v>
      </c>
      <c r="AK499" s="53"/>
      <c r="AL499" s="53"/>
      <c r="AM499" s="53"/>
      <c r="AN499" s="7">
        <f t="shared" si="148"/>
        <v>0</v>
      </c>
      <c r="AO499" s="53"/>
      <c r="AP499" s="53"/>
      <c r="AQ499" s="53"/>
      <c r="AR499" s="85">
        <f t="shared" si="149"/>
        <v>0</v>
      </c>
      <c r="AS499" s="53"/>
      <c r="AT499" s="53"/>
      <c r="AU499" s="53"/>
      <c r="AV499" s="53"/>
      <c r="AW499" s="85">
        <f t="shared" si="144"/>
        <v>0</v>
      </c>
    </row>
    <row r="500" spans="2:49" ht="16.25" hidden="1" customHeight="1" outlineLevel="1">
      <c r="B500" s="446"/>
      <c r="C500" s="449"/>
      <c r="D500" s="23"/>
      <c r="E500" s="24"/>
      <c r="F500" s="49"/>
      <c r="G500" s="49"/>
      <c r="H500" s="48"/>
      <c r="I500" s="84"/>
      <c r="J500" s="70"/>
      <c r="K500" s="70"/>
      <c r="L500" s="354">
        <f t="shared" si="143"/>
        <v>0</v>
      </c>
      <c r="M500" s="84"/>
      <c r="N500" s="53"/>
      <c r="O500" s="53"/>
      <c r="P500" s="4">
        <f t="shared" si="145"/>
        <v>0</v>
      </c>
      <c r="Q500" s="53"/>
      <c r="R500" s="53"/>
      <c r="S500" s="53"/>
      <c r="T500" s="4">
        <f t="shared" si="140"/>
        <v>0</v>
      </c>
      <c r="U500" s="53"/>
      <c r="V500" s="53"/>
      <c r="W500" s="53"/>
      <c r="X500" s="7">
        <f t="shared" si="141"/>
        <v>0</v>
      </c>
      <c r="Y500" s="53"/>
      <c r="Z500" s="53"/>
      <c r="AA500" s="53"/>
      <c r="AB500" s="85">
        <f t="shared" si="142"/>
        <v>0</v>
      </c>
      <c r="AC500" s="84"/>
      <c r="AD500" s="53"/>
      <c r="AE500" s="53"/>
      <c r="AF500" s="4">
        <f t="shared" si="146"/>
        <v>0</v>
      </c>
      <c r="AG500" s="53"/>
      <c r="AH500" s="53"/>
      <c r="AI500" s="53"/>
      <c r="AJ500" s="4">
        <f t="shared" si="147"/>
        <v>0</v>
      </c>
      <c r="AK500" s="53"/>
      <c r="AL500" s="53"/>
      <c r="AM500" s="53"/>
      <c r="AN500" s="7">
        <f t="shared" si="148"/>
        <v>0</v>
      </c>
      <c r="AO500" s="53"/>
      <c r="AP500" s="53"/>
      <c r="AQ500" s="53"/>
      <c r="AR500" s="85">
        <f t="shared" si="149"/>
        <v>0</v>
      </c>
      <c r="AS500" s="53"/>
      <c r="AT500" s="53"/>
      <c r="AU500" s="53"/>
      <c r="AV500" s="53"/>
      <c r="AW500" s="85">
        <f t="shared" si="144"/>
        <v>0</v>
      </c>
    </row>
    <row r="501" spans="2:49" ht="16.25" hidden="1" customHeight="1" outlineLevel="1">
      <c r="B501" s="446"/>
      <c r="C501" s="449"/>
      <c r="D501" s="23"/>
      <c r="E501" s="23"/>
      <c r="F501" s="47"/>
      <c r="G501" s="47"/>
      <c r="H501" s="48"/>
      <c r="I501" s="84"/>
      <c r="J501" s="70"/>
      <c r="K501" s="70"/>
      <c r="L501" s="354">
        <f t="shared" si="143"/>
        <v>0</v>
      </c>
      <c r="M501" s="84"/>
      <c r="N501" s="53"/>
      <c r="O501" s="53"/>
      <c r="P501" s="4">
        <f t="shared" si="145"/>
        <v>0</v>
      </c>
      <c r="Q501" s="53"/>
      <c r="R501" s="53"/>
      <c r="S501" s="53"/>
      <c r="T501" s="4">
        <f t="shared" si="140"/>
        <v>0</v>
      </c>
      <c r="U501" s="53"/>
      <c r="V501" s="53"/>
      <c r="W501" s="53"/>
      <c r="X501" s="7">
        <f t="shared" si="141"/>
        <v>0</v>
      </c>
      <c r="Y501" s="53"/>
      <c r="Z501" s="53"/>
      <c r="AA501" s="53"/>
      <c r="AB501" s="85">
        <f t="shared" si="142"/>
        <v>0</v>
      </c>
      <c r="AC501" s="84"/>
      <c r="AD501" s="53"/>
      <c r="AE501" s="53"/>
      <c r="AF501" s="4">
        <f t="shared" si="146"/>
        <v>0</v>
      </c>
      <c r="AG501" s="53"/>
      <c r="AH501" s="53"/>
      <c r="AI501" s="53"/>
      <c r="AJ501" s="4">
        <f t="shared" si="147"/>
        <v>0</v>
      </c>
      <c r="AK501" s="53"/>
      <c r="AL501" s="53"/>
      <c r="AM501" s="53"/>
      <c r="AN501" s="7">
        <f t="shared" si="148"/>
        <v>0</v>
      </c>
      <c r="AO501" s="53"/>
      <c r="AP501" s="53"/>
      <c r="AQ501" s="53"/>
      <c r="AR501" s="85">
        <f t="shared" si="149"/>
        <v>0</v>
      </c>
      <c r="AS501" s="53"/>
      <c r="AT501" s="53"/>
      <c r="AU501" s="53"/>
      <c r="AV501" s="53"/>
      <c r="AW501" s="85">
        <f t="shared" si="144"/>
        <v>0</v>
      </c>
    </row>
    <row r="502" spans="2:49" ht="16.25" hidden="1" customHeight="1" outlineLevel="1">
      <c r="B502" s="446"/>
      <c r="C502" s="449"/>
      <c r="D502" s="23"/>
      <c r="E502" s="25"/>
      <c r="F502" s="50"/>
      <c r="G502" s="50"/>
      <c r="H502" s="51"/>
      <c r="I502" s="84"/>
      <c r="J502" s="70"/>
      <c r="K502" s="70"/>
      <c r="L502" s="354">
        <f t="shared" si="143"/>
        <v>0</v>
      </c>
      <c r="M502" s="84"/>
      <c r="N502" s="53"/>
      <c r="O502" s="53"/>
      <c r="P502" s="4">
        <f t="shared" si="145"/>
        <v>0</v>
      </c>
      <c r="Q502" s="53"/>
      <c r="R502" s="53"/>
      <c r="S502" s="53"/>
      <c r="T502" s="4">
        <f t="shared" si="140"/>
        <v>0</v>
      </c>
      <c r="U502" s="53"/>
      <c r="V502" s="53"/>
      <c r="W502" s="53"/>
      <c r="X502" s="7">
        <f t="shared" si="141"/>
        <v>0</v>
      </c>
      <c r="Y502" s="53"/>
      <c r="Z502" s="53"/>
      <c r="AA502" s="53"/>
      <c r="AB502" s="85">
        <f t="shared" si="142"/>
        <v>0</v>
      </c>
      <c r="AC502" s="84"/>
      <c r="AD502" s="53"/>
      <c r="AE502" s="53"/>
      <c r="AF502" s="4">
        <f t="shared" si="146"/>
        <v>0</v>
      </c>
      <c r="AG502" s="53"/>
      <c r="AH502" s="53"/>
      <c r="AI502" s="53"/>
      <c r="AJ502" s="4">
        <f t="shared" si="147"/>
        <v>0</v>
      </c>
      <c r="AK502" s="53"/>
      <c r="AL502" s="53"/>
      <c r="AM502" s="53"/>
      <c r="AN502" s="7">
        <f t="shared" si="148"/>
        <v>0</v>
      </c>
      <c r="AO502" s="53"/>
      <c r="AP502" s="53"/>
      <c r="AQ502" s="53"/>
      <c r="AR502" s="85">
        <f t="shared" si="149"/>
        <v>0</v>
      </c>
      <c r="AS502" s="53"/>
      <c r="AT502" s="53"/>
      <c r="AU502" s="53"/>
      <c r="AV502" s="53"/>
      <c r="AW502" s="85">
        <f t="shared" si="144"/>
        <v>0</v>
      </c>
    </row>
    <row r="503" spans="2:49" ht="16.25" hidden="1" customHeight="1" outlineLevel="1">
      <c r="B503" s="446"/>
      <c r="C503" s="449"/>
      <c r="D503" s="23"/>
      <c r="E503" s="24"/>
      <c r="F503" s="49"/>
      <c r="G503" s="49"/>
      <c r="H503" s="48"/>
      <c r="I503" s="84"/>
      <c r="J503" s="70"/>
      <c r="K503" s="70"/>
      <c r="L503" s="354">
        <f t="shared" si="143"/>
        <v>0</v>
      </c>
      <c r="M503" s="84"/>
      <c r="N503" s="53"/>
      <c r="O503" s="53"/>
      <c r="P503" s="4">
        <f t="shared" si="145"/>
        <v>0</v>
      </c>
      <c r="Q503" s="53"/>
      <c r="R503" s="53"/>
      <c r="S503" s="53"/>
      <c r="T503" s="4">
        <f t="shared" si="140"/>
        <v>0</v>
      </c>
      <c r="U503" s="53"/>
      <c r="V503" s="53"/>
      <c r="W503" s="53"/>
      <c r="X503" s="7">
        <f t="shared" si="141"/>
        <v>0</v>
      </c>
      <c r="Y503" s="53"/>
      <c r="Z503" s="53"/>
      <c r="AA503" s="53"/>
      <c r="AB503" s="85">
        <f t="shared" si="142"/>
        <v>0</v>
      </c>
      <c r="AC503" s="84"/>
      <c r="AD503" s="53"/>
      <c r="AE503" s="53"/>
      <c r="AF503" s="4">
        <f t="shared" si="146"/>
        <v>0</v>
      </c>
      <c r="AG503" s="53"/>
      <c r="AH503" s="53"/>
      <c r="AI503" s="53"/>
      <c r="AJ503" s="4">
        <f t="shared" si="147"/>
        <v>0</v>
      </c>
      <c r="AK503" s="53"/>
      <c r="AL503" s="53"/>
      <c r="AM503" s="53"/>
      <c r="AN503" s="7">
        <f t="shared" si="148"/>
        <v>0</v>
      </c>
      <c r="AO503" s="53"/>
      <c r="AP503" s="53"/>
      <c r="AQ503" s="53"/>
      <c r="AR503" s="85">
        <f t="shared" si="149"/>
        <v>0</v>
      </c>
      <c r="AS503" s="53"/>
      <c r="AT503" s="53"/>
      <c r="AU503" s="53"/>
      <c r="AV503" s="53"/>
      <c r="AW503" s="85">
        <f t="shared" si="144"/>
        <v>0</v>
      </c>
    </row>
    <row r="504" spans="2:49" ht="16.25" hidden="1" customHeight="1" outlineLevel="1">
      <c r="B504" s="446"/>
      <c r="C504" s="449"/>
      <c r="D504" s="23"/>
      <c r="E504" s="43"/>
      <c r="F504" s="47"/>
      <c r="G504" s="47"/>
      <c r="H504" s="95"/>
      <c r="I504" s="84"/>
      <c r="J504" s="70"/>
      <c r="K504" s="70"/>
      <c r="L504" s="354">
        <f t="shared" si="143"/>
        <v>0</v>
      </c>
      <c r="M504" s="84"/>
      <c r="N504" s="53"/>
      <c r="O504" s="53"/>
      <c r="P504" s="4">
        <f t="shared" si="145"/>
        <v>0</v>
      </c>
      <c r="Q504" s="53"/>
      <c r="R504" s="53"/>
      <c r="S504" s="53"/>
      <c r="T504" s="4">
        <f t="shared" si="140"/>
        <v>0</v>
      </c>
      <c r="U504" s="53"/>
      <c r="V504" s="53"/>
      <c r="W504" s="53"/>
      <c r="X504" s="7">
        <f t="shared" si="141"/>
        <v>0</v>
      </c>
      <c r="Y504" s="53"/>
      <c r="Z504" s="53"/>
      <c r="AA504" s="53"/>
      <c r="AB504" s="85">
        <f t="shared" si="142"/>
        <v>0</v>
      </c>
      <c r="AC504" s="84"/>
      <c r="AD504" s="53"/>
      <c r="AE504" s="53"/>
      <c r="AF504" s="4">
        <f t="shared" si="146"/>
        <v>0</v>
      </c>
      <c r="AG504" s="53"/>
      <c r="AH504" s="53"/>
      <c r="AI504" s="53"/>
      <c r="AJ504" s="4">
        <f t="shared" si="147"/>
        <v>0</v>
      </c>
      <c r="AK504" s="53"/>
      <c r="AL504" s="53"/>
      <c r="AM504" s="53"/>
      <c r="AN504" s="7">
        <f t="shared" si="148"/>
        <v>0</v>
      </c>
      <c r="AO504" s="53"/>
      <c r="AP504" s="53"/>
      <c r="AQ504" s="53"/>
      <c r="AR504" s="85">
        <f t="shared" si="149"/>
        <v>0</v>
      </c>
      <c r="AS504" s="53"/>
      <c r="AT504" s="53"/>
      <c r="AU504" s="53"/>
      <c r="AV504" s="53"/>
      <c r="AW504" s="85">
        <f t="shared" si="144"/>
        <v>0</v>
      </c>
    </row>
    <row r="505" spans="2:49" ht="25.25" customHeight="1" collapsed="1" thickBot="1">
      <c r="B505" s="447"/>
      <c r="C505" s="450"/>
      <c r="D505" s="302" t="s">
        <v>152</v>
      </c>
      <c r="E505" s="97"/>
      <c r="F505" s="97"/>
      <c r="G505" s="97"/>
      <c r="H505" s="98"/>
      <c r="I505" s="305"/>
      <c r="J505" s="306"/>
      <c r="K505" s="307"/>
      <c r="L505" s="356">
        <f>SUM(L455:L504)</f>
        <v>0</v>
      </c>
      <c r="M505" s="303">
        <f>SUM(M455:M504)</f>
        <v>0</v>
      </c>
      <c r="N505" s="303">
        <f>SUM(N455:N504)</f>
        <v>0</v>
      </c>
      <c r="O505" s="303">
        <f>SUM(O455:O504)</f>
        <v>0</v>
      </c>
      <c r="P505" s="309">
        <f t="shared" si="145"/>
        <v>0</v>
      </c>
      <c r="Q505" s="303">
        <f>SUM(Q455:Q504)</f>
        <v>0</v>
      </c>
      <c r="R505" s="303">
        <f>SUM(R455:R504)</f>
        <v>0</v>
      </c>
      <c r="S505" s="303">
        <f>SUM(S455:S504)</f>
        <v>0</v>
      </c>
      <c r="T505" s="309">
        <f t="shared" ref="T505" si="150">Q505+R505+S505</f>
        <v>0</v>
      </c>
      <c r="U505" s="303">
        <f>SUM(U455:U504)</f>
        <v>0</v>
      </c>
      <c r="V505" s="303">
        <f>SUM(V455:V504)</f>
        <v>0</v>
      </c>
      <c r="W505" s="303">
        <f>SUM(W455:W504)</f>
        <v>0</v>
      </c>
      <c r="X505" s="310">
        <f t="shared" ref="X505" si="151">U505+V505+W505</f>
        <v>0</v>
      </c>
      <c r="Y505" s="303">
        <f>SUM(Y455:Y504)</f>
        <v>0</v>
      </c>
      <c r="Z505" s="303">
        <f>SUM(Z455:Z504)</f>
        <v>0</v>
      </c>
      <c r="AA505" s="303">
        <f>SUM(AA455:AA504)</f>
        <v>0</v>
      </c>
      <c r="AB505" s="311">
        <f t="shared" ref="AB505" si="152">Y505+Z505+AA505</f>
        <v>0</v>
      </c>
      <c r="AC505" s="303">
        <f>SUM(AC455:AC504)</f>
        <v>0</v>
      </c>
      <c r="AD505" s="303">
        <f>SUM(AD455:AD504)</f>
        <v>0</v>
      </c>
      <c r="AE505" s="303">
        <f>SUM(AE455:AE504)</f>
        <v>0</v>
      </c>
      <c r="AF505" s="309">
        <f t="shared" si="146"/>
        <v>0</v>
      </c>
      <c r="AG505" s="303">
        <f>SUM(AG455:AG504)</f>
        <v>0</v>
      </c>
      <c r="AH505" s="303">
        <f>SUM(AH455:AH504)</f>
        <v>0</v>
      </c>
      <c r="AI505" s="303">
        <f>SUM(AI455:AI504)</f>
        <v>0</v>
      </c>
      <c r="AJ505" s="309">
        <f t="shared" si="147"/>
        <v>0</v>
      </c>
      <c r="AK505" s="303">
        <f>SUM(AK455:AK504)</f>
        <v>0</v>
      </c>
      <c r="AL505" s="303">
        <f>SUM(AL455:AL504)</f>
        <v>0</v>
      </c>
      <c r="AM505" s="303">
        <f>SUM(AM455:AM504)</f>
        <v>0</v>
      </c>
      <c r="AN505" s="310">
        <f t="shared" si="148"/>
        <v>0</v>
      </c>
      <c r="AO505" s="303">
        <f>SUM(AO455:AO504)</f>
        <v>0</v>
      </c>
      <c r="AP505" s="303">
        <f>SUM(AP455:AP504)</f>
        <v>0</v>
      </c>
      <c r="AQ505" s="303">
        <f>SUM(AQ455:AQ504)</f>
        <v>0</v>
      </c>
      <c r="AR505" s="311">
        <f t="shared" si="149"/>
        <v>0</v>
      </c>
      <c r="AS505" s="303">
        <f>SUM(AS455:AS504)</f>
        <v>0</v>
      </c>
      <c r="AT505" s="303">
        <f>SUM(AT455:AT504)</f>
        <v>0</v>
      </c>
      <c r="AU505" s="303">
        <f>SUM(AU455:AU504)</f>
        <v>0</v>
      </c>
      <c r="AV505" s="303">
        <f>SUM(AV455:AV504)</f>
        <v>0</v>
      </c>
      <c r="AW505" s="311">
        <f>AS505+AT505+AU505+AV505</f>
        <v>0</v>
      </c>
    </row>
    <row r="506" spans="2:49" ht="16.25" hidden="1" customHeight="1" outlineLevel="1">
      <c r="B506" s="445" t="s">
        <v>161</v>
      </c>
      <c r="C506" s="448" t="s">
        <v>0</v>
      </c>
      <c r="D506" s="92" t="s">
        <v>141</v>
      </c>
      <c r="E506" s="92"/>
      <c r="F506" s="93"/>
      <c r="G506" s="93"/>
      <c r="H506" s="297" t="s">
        <v>142</v>
      </c>
      <c r="I506" s="287"/>
      <c r="J506" s="301"/>
      <c r="K506" s="301"/>
      <c r="L506" s="353">
        <f t="shared" ref="L506:L555" si="153">I506*J506*K506</f>
        <v>0</v>
      </c>
      <c r="M506" s="287"/>
      <c r="N506" s="288"/>
      <c r="O506" s="288"/>
      <c r="P506" s="289">
        <f>M506+N506+O506</f>
        <v>0</v>
      </c>
      <c r="Q506" s="288"/>
      <c r="R506" s="288"/>
      <c r="S506" s="288"/>
      <c r="T506" s="289">
        <f t="shared" ref="T506:T555" si="154">Q506+R506+S506</f>
        <v>0</v>
      </c>
      <c r="U506" s="288"/>
      <c r="V506" s="288"/>
      <c r="W506" s="288"/>
      <c r="X506" s="290">
        <f t="shared" ref="X506:X555" si="155">U506+V506+W506</f>
        <v>0</v>
      </c>
      <c r="Y506" s="288"/>
      <c r="Z506" s="288"/>
      <c r="AA506" s="288"/>
      <c r="AB506" s="291">
        <f t="shared" ref="AB506:AB555" si="156">Y506+Z506+AA506</f>
        <v>0</v>
      </c>
      <c r="AC506" s="287"/>
      <c r="AD506" s="288"/>
      <c r="AE506" s="288"/>
      <c r="AF506" s="289">
        <f>AC506+AD506+AE506</f>
        <v>0</v>
      </c>
      <c r="AG506" s="288"/>
      <c r="AH506" s="288"/>
      <c r="AI506" s="288"/>
      <c r="AJ506" s="289">
        <f t="shared" si="147"/>
        <v>0</v>
      </c>
      <c r="AK506" s="288"/>
      <c r="AL506" s="288"/>
      <c r="AM506" s="288"/>
      <c r="AN506" s="290">
        <f t="shared" si="148"/>
        <v>0</v>
      </c>
      <c r="AO506" s="288"/>
      <c r="AP506" s="288"/>
      <c r="AQ506" s="288"/>
      <c r="AR506" s="291">
        <f t="shared" si="149"/>
        <v>0</v>
      </c>
      <c r="AS506" s="288"/>
      <c r="AT506" s="288"/>
      <c r="AU506" s="288"/>
      <c r="AV506" s="288"/>
      <c r="AW506" s="291">
        <f t="shared" ref="AW506:AW555" si="157">AS506+AT506+AU506+AV506</f>
        <v>0</v>
      </c>
    </row>
    <row r="507" spans="2:49" ht="16.25" hidden="1" customHeight="1" outlineLevel="1">
      <c r="B507" s="446"/>
      <c r="C507" s="449"/>
      <c r="D507" s="23" t="s">
        <v>141</v>
      </c>
      <c r="E507" s="23"/>
      <c r="F507" s="47"/>
      <c r="G507" s="47"/>
      <c r="H507" s="95" t="s">
        <v>142</v>
      </c>
      <c r="I507" s="84"/>
      <c r="J507" s="70"/>
      <c r="K507" s="70"/>
      <c r="L507" s="354">
        <f t="shared" si="153"/>
        <v>0</v>
      </c>
      <c r="M507" s="84"/>
      <c r="N507" s="53"/>
      <c r="O507" s="53"/>
      <c r="P507" s="4"/>
      <c r="Q507" s="53"/>
      <c r="R507" s="53"/>
      <c r="S507" s="53"/>
      <c r="T507" s="4">
        <f t="shared" si="154"/>
        <v>0</v>
      </c>
      <c r="U507" s="53"/>
      <c r="V507" s="53"/>
      <c r="W507" s="53"/>
      <c r="X507" s="7">
        <f t="shared" si="155"/>
        <v>0</v>
      </c>
      <c r="Y507" s="53"/>
      <c r="Z507" s="53"/>
      <c r="AA507" s="53"/>
      <c r="AB507" s="85">
        <f t="shared" si="156"/>
        <v>0</v>
      </c>
      <c r="AC507" s="84"/>
      <c r="AD507" s="53"/>
      <c r="AE507" s="53"/>
      <c r="AF507" s="4"/>
      <c r="AG507" s="53"/>
      <c r="AH507" s="53"/>
      <c r="AI507" s="53"/>
      <c r="AJ507" s="4">
        <f t="shared" si="147"/>
        <v>0</v>
      </c>
      <c r="AK507" s="53"/>
      <c r="AL507" s="53"/>
      <c r="AM507" s="53"/>
      <c r="AN507" s="7">
        <f t="shared" si="148"/>
        <v>0</v>
      </c>
      <c r="AO507" s="53"/>
      <c r="AP507" s="53"/>
      <c r="AQ507" s="53"/>
      <c r="AR507" s="85">
        <f t="shared" si="149"/>
        <v>0</v>
      </c>
      <c r="AS507" s="53"/>
      <c r="AT507" s="53"/>
      <c r="AU507" s="53"/>
      <c r="AV507" s="53"/>
      <c r="AW507" s="85">
        <f t="shared" si="157"/>
        <v>0</v>
      </c>
    </row>
    <row r="508" spans="2:49" ht="16.25" hidden="1" customHeight="1" outlineLevel="1">
      <c r="B508" s="446"/>
      <c r="C508" s="449"/>
      <c r="D508" s="23" t="s">
        <v>141</v>
      </c>
      <c r="E508" s="23"/>
      <c r="F508" s="47"/>
      <c r="G508" s="47"/>
      <c r="H508" s="95" t="s">
        <v>143</v>
      </c>
      <c r="I508" s="84"/>
      <c r="J508" s="70"/>
      <c r="K508" s="70"/>
      <c r="L508" s="354">
        <f t="shared" si="153"/>
        <v>0</v>
      </c>
      <c r="M508" s="84"/>
      <c r="N508" s="53"/>
      <c r="O508" s="53"/>
      <c r="P508" s="4">
        <f t="shared" ref="P508:P555" si="158">M508+N508+O508</f>
        <v>0</v>
      </c>
      <c r="Q508" s="53"/>
      <c r="R508" s="53"/>
      <c r="S508" s="53"/>
      <c r="T508" s="4">
        <f t="shared" si="154"/>
        <v>0</v>
      </c>
      <c r="U508" s="53"/>
      <c r="V508" s="53"/>
      <c r="W508" s="53"/>
      <c r="X508" s="7">
        <f t="shared" si="155"/>
        <v>0</v>
      </c>
      <c r="Y508" s="53"/>
      <c r="Z508" s="53"/>
      <c r="AA508" s="53"/>
      <c r="AB508" s="85">
        <f t="shared" si="156"/>
        <v>0</v>
      </c>
      <c r="AC508" s="84"/>
      <c r="AD508" s="53"/>
      <c r="AE508" s="53"/>
      <c r="AF508" s="4">
        <f t="shared" ref="AF508:AF556" si="159">AC508+AD508+AE508</f>
        <v>0</v>
      </c>
      <c r="AG508" s="53"/>
      <c r="AH508" s="53"/>
      <c r="AI508" s="53"/>
      <c r="AJ508" s="4">
        <f t="shared" si="147"/>
        <v>0</v>
      </c>
      <c r="AK508" s="53"/>
      <c r="AL508" s="53"/>
      <c r="AM508" s="53"/>
      <c r="AN508" s="7">
        <f t="shared" si="148"/>
        <v>0</v>
      </c>
      <c r="AO508" s="53"/>
      <c r="AP508" s="53"/>
      <c r="AQ508" s="53"/>
      <c r="AR508" s="85">
        <f t="shared" si="149"/>
        <v>0</v>
      </c>
      <c r="AS508" s="53"/>
      <c r="AT508" s="53"/>
      <c r="AU508" s="53"/>
      <c r="AV508" s="53"/>
      <c r="AW508" s="85">
        <f t="shared" si="157"/>
        <v>0</v>
      </c>
    </row>
    <row r="509" spans="2:49" ht="16.25" hidden="1" customHeight="1" outlineLevel="1">
      <c r="B509" s="446"/>
      <c r="C509" s="449"/>
      <c r="D509" s="23" t="s">
        <v>141</v>
      </c>
      <c r="E509" s="23"/>
      <c r="F509" s="47"/>
      <c r="G509" s="47"/>
      <c r="H509" s="95" t="s">
        <v>144</v>
      </c>
      <c r="I509" s="84"/>
      <c r="J509" s="70"/>
      <c r="K509" s="70"/>
      <c r="L509" s="354">
        <f t="shared" si="153"/>
        <v>0</v>
      </c>
      <c r="M509" s="84"/>
      <c r="N509" s="53"/>
      <c r="O509" s="53"/>
      <c r="P509" s="4">
        <f t="shared" si="158"/>
        <v>0</v>
      </c>
      <c r="Q509" s="53"/>
      <c r="R509" s="53"/>
      <c r="S509" s="53"/>
      <c r="T509" s="4">
        <f t="shared" si="154"/>
        <v>0</v>
      </c>
      <c r="U509" s="53"/>
      <c r="V509" s="53"/>
      <c r="W509" s="53"/>
      <c r="X509" s="7">
        <f t="shared" si="155"/>
        <v>0</v>
      </c>
      <c r="Y509" s="53"/>
      <c r="Z509" s="53"/>
      <c r="AA509" s="53"/>
      <c r="AB509" s="85">
        <f t="shared" si="156"/>
        <v>0</v>
      </c>
      <c r="AC509" s="84"/>
      <c r="AD509" s="53"/>
      <c r="AE509" s="53"/>
      <c r="AF509" s="4">
        <f t="shared" si="159"/>
        <v>0</v>
      </c>
      <c r="AG509" s="53"/>
      <c r="AH509" s="53"/>
      <c r="AI509" s="53"/>
      <c r="AJ509" s="4">
        <f t="shared" si="147"/>
        <v>0</v>
      </c>
      <c r="AK509" s="53"/>
      <c r="AL509" s="53"/>
      <c r="AM509" s="53"/>
      <c r="AN509" s="7">
        <f t="shared" si="148"/>
        <v>0</v>
      </c>
      <c r="AO509" s="53"/>
      <c r="AP509" s="53"/>
      <c r="AQ509" s="53"/>
      <c r="AR509" s="85">
        <f t="shared" si="149"/>
        <v>0</v>
      </c>
      <c r="AS509" s="53"/>
      <c r="AT509" s="53"/>
      <c r="AU509" s="53"/>
      <c r="AV509" s="53"/>
      <c r="AW509" s="85">
        <f t="shared" si="157"/>
        <v>0</v>
      </c>
    </row>
    <row r="510" spans="2:49" ht="16.25" hidden="1" customHeight="1" outlineLevel="1">
      <c r="B510" s="446"/>
      <c r="C510" s="449"/>
      <c r="D510" s="23" t="s">
        <v>141</v>
      </c>
      <c r="E510" s="24"/>
      <c r="F510" s="49"/>
      <c r="G510" s="49"/>
      <c r="H510" s="95" t="s">
        <v>145</v>
      </c>
      <c r="I510" s="84"/>
      <c r="J510" s="70"/>
      <c r="K510" s="70"/>
      <c r="L510" s="354">
        <f t="shared" si="153"/>
        <v>0</v>
      </c>
      <c r="M510" s="84"/>
      <c r="N510" s="53"/>
      <c r="O510" s="53"/>
      <c r="P510" s="4">
        <f t="shared" si="158"/>
        <v>0</v>
      </c>
      <c r="Q510" s="53"/>
      <c r="R510" s="53"/>
      <c r="S510" s="53"/>
      <c r="T510" s="4">
        <f t="shared" si="154"/>
        <v>0</v>
      </c>
      <c r="U510" s="53"/>
      <c r="V510" s="53"/>
      <c r="W510" s="53"/>
      <c r="X510" s="7">
        <f t="shared" si="155"/>
        <v>0</v>
      </c>
      <c r="Y510" s="53"/>
      <c r="Z510" s="53"/>
      <c r="AA510" s="53"/>
      <c r="AB510" s="85">
        <f t="shared" si="156"/>
        <v>0</v>
      </c>
      <c r="AC510" s="84"/>
      <c r="AD510" s="53"/>
      <c r="AE510" s="53"/>
      <c r="AF510" s="4">
        <f t="shared" si="159"/>
        <v>0</v>
      </c>
      <c r="AG510" s="53"/>
      <c r="AH510" s="53"/>
      <c r="AI510" s="53"/>
      <c r="AJ510" s="4">
        <f t="shared" si="147"/>
        <v>0</v>
      </c>
      <c r="AK510" s="53"/>
      <c r="AL510" s="53"/>
      <c r="AM510" s="53"/>
      <c r="AN510" s="7">
        <f t="shared" si="148"/>
        <v>0</v>
      </c>
      <c r="AO510" s="53"/>
      <c r="AP510" s="53"/>
      <c r="AQ510" s="53"/>
      <c r="AR510" s="85">
        <f t="shared" si="149"/>
        <v>0</v>
      </c>
      <c r="AS510" s="53"/>
      <c r="AT510" s="53"/>
      <c r="AU510" s="53"/>
      <c r="AV510" s="53"/>
      <c r="AW510" s="85">
        <f t="shared" si="157"/>
        <v>0</v>
      </c>
    </row>
    <row r="511" spans="2:49" ht="16.25" hidden="1" customHeight="1" outlineLevel="1">
      <c r="B511" s="446"/>
      <c r="C511" s="449"/>
      <c r="D511" s="23" t="s">
        <v>141</v>
      </c>
      <c r="E511" s="23"/>
      <c r="F511" s="47"/>
      <c r="G511" s="47"/>
      <c r="H511" s="95" t="s">
        <v>146</v>
      </c>
      <c r="I511" s="84"/>
      <c r="J511" s="70"/>
      <c r="K511" s="70"/>
      <c r="L511" s="354">
        <f t="shared" si="153"/>
        <v>0</v>
      </c>
      <c r="M511" s="84"/>
      <c r="N511" s="53"/>
      <c r="O511" s="53"/>
      <c r="P511" s="4">
        <f t="shared" si="158"/>
        <v>0</v>
      </c>
      <c r="Q511" s="53"/>
      <c r="R511" s="53"/>
      <c r="S511" s="53"/>
      <c r="T511" s="4">
        <f t="shared" si="154"/>
        <v>0</v>
      </c>
      <c r="U511" s="53"/>
      <c r="V511" s="53"/>
      <c r="W511" s="53"/>
      <c r="X511" s="7">
        <f t="shared" si="155"/>
        <v>0</v>
      </c>
      <c r="Y511" s="53"/>
      <c r="Z511" s="53"/>
      <c r="AA511" s="53"/>
      <c r="AB511" s="85">
        <f t="shared" si="156"/>
        <v>0</v>
      </c>
      <c r="AC511" s="84"/>
      <c r="AD511" s="53"/>
      <c r="AE511" s="53"/>
      <c r="AF511" s="4">
        <f t="shared" si="159"/>
        <v>0</v>
      </c>
      <c r="AG511" s="53"/>
      <c r="AH511" s="53"/>
      <c r="AI511" s="53"/>
      <c r="AJ511" s="4">
        <f t="shared" si="147"/>
        <v>0</v>
      </c>
      <c r="AK511" s="53"/>
      <c r="AL511" s="53"/>
      <c r="AM511" s="53"/>
      <c r="AN511" s="7">
        <f t="shared" si="148"/>
        <v>0</v>
      </c>
      <c r="AO511" s="53"/>
      <c r="AP511" s="53"/>
      <c r="AQ511" s="53"/>
      <c r="AR511" s="85">
        <f t="shared" si="149"/>
        <v>0</v>
      </c>
      <c r="AS511" s="53"/>
      <c r="AT511" s="53"/>
      <c r="AU511" s="53"/>
      <c r="AV511" s="53"/>
      <c r="AW511" s="85">
        <f t="shared" si="157"/>
        <v>0</v>
      </c>
    </row>
    <row r="512" spans="2:49" ht="16.25" hidden="1" customHeight="1" outlineLevel="1">
      <c r="B512" s="446"/>
      <c r="C512" s="449"/>
      <c r="D512" s="23" t="s">
        <v>147</v>
      </c>
      <c r="E512" s="25"/>
      <c r="F512" s="50"/>
      <c r="G512" s="50"/>
      <c r="H512" s="96"/>
      <c r="I512" s="84"/>
      <c r="J512" s="70"/>
      <c r="K512" s="70"/>
      <c r="L512" s="354">
        <f t="shared" si="153"/>
        <v>0</v>
      </c>
      <c r="M512" s="84"/>
      <c r="N512" s="53"/>
      <c r="O512" s="53"/>
      <c r="P512" s="4">
        <f t="shared" si="158"/>
        <v>0</v>
      </c>
      <c r="Q512" s="53"/>
      <c r="R512" s="53"/>
      <c r="S512" s="53"/>
      <c r="T512" s="4">
        <f t="shared" si="154"/>
        <v>0</v>
      </c>
      <c r="U512" s="53"/>
      <c r="V512" s="53"/>
      <c r="W512" s="53"/>
      <c r="X512" s="7">
        <f t="shared" si="155"/>
        <v>0</v>
      </c>
      <c r="Y512" s="53"/>
      <c r="Z512" s="53"/>
      <c r="AA512" s="53"/>
      <c r="AB512" s="85">
        <f t="shared" si="156"/>
        <v>0</v>
      </c>
      <c r="AC512" s="84"/>
      <c r="AD512" s="53"/>
      <c r="AE512" s="53"/>
      <c r="AF512" s="4">
        <f t="shared" si="159"/>
        <v>0</v>
      </c>
      <c r="AG512" s="53"/>
      <c r="AH512" s="53"/>
      <c r="AI512" s="53"/>
      <c r="AJ512" s="4">
        <f t="shared" si="147"/>
        <v>0</v>
      </c>
      <c r="AK512" s="53"/>
      <c r="AL512" s="53"/>
      <c r="AM512" s="53"/>
      <c r="AN512" s="7">
        <f t="shared" si="148"/>
        <v>0</v>
      </c>
      <c r="AO512" s="53"/>
      <c r="AP512" s="53"/>
      <c r="AQ512" s="53"/>
      <c r="AR512" s="85">
        <f t="shared" si="149"/>
        <v>0</v>
      </c>
      <c r="AS512" s="53"/>
      <c r="AT512" s="53"/>
      <c r="AU512" s="53"/>
      <c r="AV512" s="53"/>
      <c r="AW512" s="85">
        <f t="shared" si="157"/>
        <v>0</v>
      </c>
    </row>
    <row r="513" spans="2:49" ht="16.25" hidden="1" customHeight="1" outlineLevel="1">
      <c r="B513" s="446"/>
      <c r="C513" s="449"/>
      <c r="D513" s="23" t="s">
        <v>148</v>
      </c>
      <c r="E513" s="24"/>
      <c r="F513" s="49"/>
      <c r="G513" s="49"/>
      <c r="H513" s="95"/>
      <c r="I513" s="84"/>
      <c r="J513" s="70"/>
      <c r="K513" s="70"/>
      <c r="L513" s="354">
        <f t="shared" si="153"/>
        <v>0</v>
      </c>
      <c r="M513" s="84"/>
      <c r="N513" s="53"/>
      <c r="O513" s="53"/>
      <c r="P513" s="4">
        <f t="shared" si="158"/>
        <v>0</v>
      </c>
      <c r="Q513" s="53"/>
      <c r="R513" s="53"/>
      <c r="S513" s="53"/>
      <c r="T513" s="4">
        <f t="shared" si="154"/>
        <v>0</v>
      </c>
      <c r="U513" s="53"/>
      <c r="V513" s="53"/>
      <c r="W513" s="53"/>
      <c r="X513" s="7">
        <f t="shared" si="155"/>
        <v>0</v>
      </c>
      <c r="Y513" s="53"/>
      <c r="Z513" s="53"/>
      <c r="AA513" s="53"/>
      <c r="AB513" s="85">
        <f t="shared" si="156"/>
        <v>0</v>
      </c>
      <c r="AC513" s="84"/>
      <c r="AD513" s="53"/>
      <c r="AE513" s="53"/>
      <c r="AF513" s="4">
        <f t="shared" si="159"/>
        <v>0</v>
      </c>
      <c r="AG513" s="53"/>
      <c r="AH513" s="53"/>
      <c r="AI513" s="53"/>
      <c r="AJ513" s="4">
        <f t="shared" si="147"/>
        <v>0</v>
      </c>
      <c r="AK513" s="53"/>
      <c r="AL513" s="53"/>
      <c r="AM513" s="53"/>
      <c r="AN513" s="7">
        <f t="shared" si="148"/>
        <v>0</v>
      </c>
      <c r="AO513" s="53"/>
      <c r="AP513" s="53"/>
      <c r="AQ513" s="53"/>
      <c r="AR513" s="85">
        <f t="shared" si="149"/>
        <v>0</v>
      </c>
      <c r="AS513" s="53"/>
      <c r="AT513" s="53"/>
      <c r="AU513" s="53"/>
      <c r="AV513" s="53"/>
      <c r="AW513" s="85">
        <f t="shared" si="157"/>
        <v>0</v>
      </c>
    </row>
    <row r="514" spans="2:49" ht="16.25" hidden="1" customHeight="1" outlineLevel="1">
      <c r="B514" s="446"/>
      <c r="C514" s="449"/>
      <c r="D514" s="23" t="s">
        <v>149</v>
      </c>
      <c r="E514" s="23"/>
      <c r="F514" s="47"/>
      <c r="G514" s="47"/>
      <c r="H514" s="48"/>
      <c r="I514" s="84"/>
      <c r="J514" s="70"/>
      <c r="K514" s="70"/>
      <c r="L514" s="354">
        <f t="shared" si="153"/>
        <v>0</v>
      </c>
      <c r="M514" s="84"/>
      <c r="N514" s="53"/>
      <c r="O514" s="53"/>
      <c r="P514" s="4">
        <f t="shared" si="158"/>
        <v>0</v>
      </c>
      <c r="Q514" s="53"/>
      <c r="R514" s="53"/>
      <c r="S514" s="53"/>
      <c r="T514" s="4">
        <f t="shared" si="154"/>
        <v>0</v>
      </c>
      <c r="U514" s="53"/>
      <c r="V514" s="53"/>
      <c r="W514" s="53"/>
      <c r="X514" s="7">
        <f t="shared" si="155"/>
        <v>0</v>
      </c>
      <c r="Y514" s="53"/>
      <c r="Z514" s="53"/>
      <c r="AA514" s="53"/>
      <c r="AB514" s="85">
        <f t="shared" si="156"/>
        <v>0</v>
      </c>
      <c r="AC514" s="84"/>
      <c r="AD514" s="53"/>
      <c r="AE514" s="53"/>
      <c r="AF514" s="4">
        <f t="shared" si="159"/>
        <v>0</v>
      </c>
      <c r="AG514" s="53"/>
      <c r="AH514" s="53"/>
      <c r="AI514" s="53"/>
      <c r="AJ514" s="4">
        <f t="shared" si="147"/>
        <v>0</v>
      </c>
      <c r="AK514" s="53"/>
      <c r="AL514" s="53"/>
      <c r="AM514" s="53"/>
      <c r="AN514" s="7">
        <f t="shared" si="148"/>
        <v>0</v>
      </c>
      <c r="AO514" s="53"/>
      <c r="AP514" s="53"/>
      <c r="AQ514" s="53"/>
      <c r="AR514" s="85">
        <f t="shared" si="149"/>
        <v>0</v>
      </c>
      <c r="AS514" s="53"/>
      <c r="AT514" s="53"/>
      <c r="AU514" s="53"/>
      <c r="AV514" s="53"/>
      <c r="AW514" s="85">
        <f t="shared" si="157"/>
        <v>0</v>
      </c>
    </row>
    <row r="515" spans="2:49" ht="16.25" hidden="1" customHeight="1" outlineLevel="1">
      <c r="B515" s="446"/>
      <c r="C515" s="449"/>
      <c r="D515" s="23" t="s">
        <v>150</v>
      </c>
      <c r="E515" s="23"/>
      <c r="F515" s="47"/>
      <c r="G515" s="47"/>
      <c r="H515" s="48"/>
      <c r="I515" s="84"/>
      <c r="J515" s="70"/>
      <c r="K515" s="70"/>
      <c r="L515" s="354">
        <f t="shared" si="153"/>
        <v>0</v>
      </c>
      <c r="M515" s="84"/>
      <c r="N515" s="53"/>
      <c r="O515" s="53"/>
      <c r="P515" s="4">
        <f t="shared" si="158"/>
        <v>0</v>
      </c>
      <c r="Q515" s="53"/>
      <c r="R515" s="53"/>
      <c r="S515" s="53"/>
      <c r="T515" s="4">
        <f t="shared" si="154"/>
        <v>0</v>
      </c>
      <c r="U515" s="53"/>
      <c r="V515" s="53"/>
      <c r="W515" s="53"/>
      <c r="X515" s="7">
        <f t="shared" si="155"/>
        <v>0</v>
      </c>
      <c r="Y515" s="53"/>
      <c r="Z515" s="53"/>
      <c r="AA515" s="53"/>
      <c r="AB515" s="85">
        <f t="shared" si="156"/>
        <v>0</v>
      </c>
      <c r="AC515" s="84"/>
      <c r="AD515" s="53"/>
      <c r="AE515" s="53"/>
      <c r="AF515" s="4">
        <f t="shared" si="159"/>
        <v>0</v>
      </c>
      <c r="AG515" s="53"/>
      <c r="AH515" s="53"/>
      <c r="AI515" s="53"/>
      <c r="AJ515" s="4">
        <f t="shared" si="147"/>
        <v>0</v>
      </c>
      <c r="AK515" s="53"/>
      <c r="AL515" s="53"/>
      <c r="AM515" s="53"/>
      <c r="AN515" s="7">
        <f t="shared" si="148"/>
        <v>0</v>
      </c>
      <c r="AO515" s="53"/>
      <c r="AP515" s="53"/>
      <c r="AQ515" s="53"/>
      <c r="AR515" s="85">
        <f t="shared" si="149"/>
        <v>0</v>
      </c>
      <c r="AS515" s="53"/>
      <c r="AT515" s="53"/>
      <c r="AU515" s="53"/>
      <c r="AV515" s="53"/>
      <c r="AW515" s="85">
        <f t="shared" si="157"/>
        <v>0</v>
      </c>
    </row>
    <row r="516" spans="2:49" ht="16.25" hidden="1" customHeight="1" outlineLevel="1">
      <c r="B516" s="446"/>
      <c r="C516" s="449"/>
      <c r="D516" s="23" t="s">
        <v>151</v>
      </c>
      <c r="E516" s="23"/>
      <c r="F516" s="47"/>
      <c r="G516" s="47"/>
      <c r="H516" s="48"/>
      <c r="I516" s="84"/>
      <c r="J516" s="70"/>
      <c r="K516" s="70"/>
      <c r="L516" s="354">
        <f t="shared" si="153"/>
        <v>0</v>
      </c>
      <c r="M516" s="84"/>
      <c r="N516" s="53"/>
      <c r="O516" s="53"/>
      <c r="P516" s="4">
        <f t="shared" si="158"/>
        <v>0</v>
      </c>
      <c r="Q516" s="53"/>
      <c r="R516" s="53"/>
      <c r="S516" s="53"/>
      <c r="T516" s="4">
        <f t="shared" si="154"/>
        <v>0</v>
      </c>
      <c r="U516" s="53"/>
      <c r="V516" s="53"/>
      <c r="W516" s="53"/>
      <c r="X516" s="7">
        <f t="shared" si="155"/>
        <v>0</v>
      </c>
      <c r="Y516" s="53"/>
      <c r="Z516" s="53"/>
      <c r="AA516" s="53"/>
      <c r="AB516" s="85">
        <f t="shared" si="156"/>
        <v>0</v>
      </c>
      <c r="AC516" s="84"/>
      <c r="AD516" s="53"/>
      <c r="AE516" s="53"/>
      <c r="AF516" s="4">
        <f t="shared" si="159"/>
        <v>0</v>
      </c>
      <c r="AG516" s="53"/>
      <c r="AH516" s="53"/>
      <c r="AI516" s="53"/>
      <c r="AJ516" s="4">
        <f t="shared" si="147"/>
        <v>0</v>
      </c>
      <c r="AK516" s="53"/>
      <c r="AL516" s="53"/>
      <c r="AM516" s="53"/>
      <c r="AN516" s="7">
        <f t="shared" si="148"/>
        <v>0</v>
      </c>
      <c r="AO516" s="53"/>
      <c r="AP516" s="53"/>
      <c r="AQ516" s="53"/>
      <c r="AR516" s="85">
        <f t="shared" si="149"/>
        <v>0</v>
      </c>
      <c r="AS516" s="53"/>
      <c r="AT516" s="53"/>
      <c r="AU516" s="53"/>
      <c r="AV516" s="53"/>
      <c r="AW516" s="85">
        <f t="shared" si="157"/>
        <v>0</v>
      </c>
    </row>
    <row r="517" spans="2:49" ht="16.25" hidden="1" customHeight="1" outlineLevel="1">
      <c r="B517" s="446"/>
      <c r="C517" s="449"/>
      <c r="D517" s="23" t="s">
        <v>54</v>
      </c>
      <c r="E517" s="23"/>
      <c r="F517" s="47"/>
      <c r="G517" s="47"/>
      <c r="H517" s="48"/>
      <c r="I517" s="84"/>
      <c r="J517" s="70"/>
      <c r="K517" s="70"/>
      <c r="L517" s="354">
        <f t="shared" si="153"/>
        <v>0</v>
      </c>
      <c r="M517" s="84"/>
      <c r="N517" s="53"/>
      <c r="O517" s="53"/>
      <c r="P517" s="4">
        <f t="shared" si="158"/>
        <v>0</v>
      </c>
      <c r="Q517" s="53"/>
      <c r="R517" s="53"/>
      <c r="S517" s="53"/>
      <c r="T517" s="4">
        <f t="shared" si="154"/>
        <v>0</v>
      </c>
      <c r="U517" s="53"/>
      <c r="V517" s="53"/>
      <c r="W517" s="53"/>
      <c r="X517" s="7">
        <f t="shared" si="155"/>
        <v>0</v>
      </c>
      <c r="Y517" s="53"/>
      <c r="Z517" s="53"/>
      <c r="AA517" s="53"/>
      <c r="AB517" s="85">
        <f t="shared" si="156"/>
        <v>0</v>
      </c>
      <c r="AC517" s="84"/>
      <c r="AD517" s="53"/>
      <c r="AE517" s="53"/>
      <c r="AF517" s="4">
        <f t="shared" si="159"/>
        <v>0</v>
      </c>
      <c r="AG517" s="53"/>
      <c r="AH517" s="53"/>
      <c r="AI517" s="53"/>
      <c r="AJ517" s="4">
        <f t="shared" si="147"/>
        <v>0</v>
      </c>
      <c r="AK517" s="53"/>
      <c r="AL517" s="53"/>
      <c r="AM517" s="53"/>
      <c r="AN517" s="7">
        <f t="shared" si="148"/>
        <v>0</v>
      </c>
      <c r="AO517" s="53"/>
      <c r="AP517" s="53"/>
      <c r="AQ517" s="53"/>
      <c r="AR517" s="85">
        <f t="shared" si="149"/>
        <v>0</v>
      </c>
      <c r="AS517" s="53"/>
      <c r="AT517" s="53"/>
      <c r="AU517" s="53"/>
      <c r="AV517" s="53"/>
      <c r="AW517" s="85">
        <f t="shared" si="157"/>
        <v>0</v>
      </c>
    </row>
    <row r="518" spans="2:49" ht="16.25" hidden="1" customHeight="1" outlineLevel="1">
      <c r="B518" s="446"/>
      <c r="C518" s="449"/>
      <c r="D518" s="23" t="s">
        <v>57</v>
      </c>
      <c r="E518" s="23"/>
      <c r="F518" s="47"/>
      <c r="G518" s="47"/>
      <c r="H518" s="48"/>
      <c r="I518" s="84"/>
      <c r="J518" s="70"/>
      <c r="K518" s="70"/>
      <c r="L518" s="354">
        <f t="shared" si="153"/>
        <v>0</v>
      </c>
      <c r="M518" s="84"/>
      <c r="N518" s="53"/>
      <c r="O518" s="53"/>
      <c r="P518" s="4">
        <f t="shared" si="158"/>
        <v>0</v>
      </c>
      <c r="Q518" s="53"/>
      <c r="R518" s="53"/>
      <c r="S518" s="53"/>
      <c r="T518" s="4">
        <f t="shared" si="154"/>
        <v>0</v>
      </c>
      <c r="U518" s="53"/>
      <c r="V518" s="53"/>
      <c r="W518" s="53"/>
      <c r="X518" s="7">
        <f t="shared" si="155"/>
        <v>0</v>
      </c>
      <c r="Y518" s="53"/>
      <c r="Z518" s="53"/>
      <c r="AA518" s="53"/>
      <c r="AB518" s="85">
        <f t="shared" si="156"/>
        <v>0</v>
      </c>
      <c r="AC518" s="84"/>
      <c r="AD518" s="53"/>
      <c r="AE518" s="53"/>
      <c r="AF518" s="4">
        <f t="shared" si="159"/>
        <v>0</v>
      </c>
      <c r="AG518" s="53"/>
      <c r="AH518" s="53"/>
      <c r="AI518" s="53"/>
      <c r="AJ518" s="4">
        <f t="shared" si="147"/>
        <v>0</v>
      </c>
      <c r="AK518" s="53"/>
      <c r="AL518" s="53"/>
      <c r="AM518" s="53"/>
      <c r="AN518" s="7">
        <f t="shared" si="148"/>
        <v>0</v>
      </c>
      <c r="AO518" s="53"/>
      <c r="AP518" s="53"/>
      <c r="AQ518" s="53"/>
      <c r="AR518" s="85">
        <f t="shared" si="149"/>
        <v>0</v>
      </c>
      <c r="AS518" s="53"/>
      <c r="AT518" s="53"/>
      <c r="AU518" s="53"/>
      <c r="AV518" s="53"/>
      <c r="AW518" s="85">
        <f t="shared" si="157"/>
        <v>0</v>
      </c>
    </row>
    <row r="519" spans="2:49" ht="16.25" hidden="1" customHeight="1" outlineLevel="1">
      <c r="B519" s="446"/>
      <c r="C519" s="449"/>
      <c r="D519" s="23" t="s">
        <v>57</v>
      </c>
      <c r="E519" s="23"/>
      <c r="F519" s="47"/>
      <c r="G519" s="47"/>
      <c r="H519" s="48"/>
      <c r="I519" s="84"/>
      <c r="J519" s="70"/>
      <c r="K519" s="70"/>
      <c r="L519" s="354">
        <f t="shared" si="153"/>
        <v>0</v>
      </c>
      <c r="M519" s="84"/>
      <c r="N519" s="53"/>
      <c r="O519" s="53"/>
      <c r="P519" s="4">
        <f t="shared" si="158"/>
        <v>0</v>
      </c>
      <c r="Q519" s="53"/>
      <c r="R519" s="53"/>
      <c r="S519" s="53"/>
      <c r="T519" s="4">
        <f t="shared" si="154"/>
        <v>0</v>
      </c>
      <c r="U519" s="53"/>
      <c r="V519" s="53"/>
      <c r="W519" s="53"/>
      <c r="X519" s="7">
        <f t="shared" si="155"/>
        <v>0</v>
      </c>
      <c r="Y519" s="53"/>
      <c r="Z519" s="53"/>
      <c r="AA519" s="53"/>
      <c r="AB519" s="85">
        <f t="shared" si="156"/>
        <v>0</v>
      </c>
      <c r="AC519" s="84"/>
      <c r="AD519" s="53"/>
      <c r="AE519" s="53"/>
      <c r="AF519" s="4">
        <f t="shared" si="159"/>
        <v>0</v>
      </c>
      <c r="AG519" s="53"/>
      <c r="AH519" s="53"/>
      <c r="AI519" s="53"/>
      <c r="AJ519" s="4">
        <f t="shared" si="147"/>
        <v>0</v>
      </c>
      <c r="AK519" s="53"/>
      <c r="AL519" s="53"/>
      <c r="AM519" s="53"/>
      <c r="AN519" s="7">
        <f t="shared" si="148"/>
        <v>0</v>
      </c>
      <c r="AO519" s="53"/>
      <c r="AP519" s="53"/>
      <c r="AQ519" s="53"/>
      <c r="AR519" s="85">
        <f t="shared" si="149"/>
        <v>0</v>
      </c>
      <c r="AS519" s="53"/>
      <c r="AT519" s="53"/>
      <c r="AU519" s="53"/>
      <c r="AV519" s="53"/>
      <c r="AW519" s="85">
        <f t="shared" si="157"/>
        <v>0</v>
      </c>
    </row>
    <row r="520" spans="2:49" ht="16.25" hidden="1" customHeight="1" outlineLevel="1">
      <c r="B520" s="446"/>
      <c r="C520" s="449"/>
      <c r="D520" s="23"/>
      <c r="E520" s="23"/>
      <c r="F520" s="47"/>
      <c r="G520" s="47"/>
      <c r="H520" s="48"/>
      <c r="I520" s="84"/>
      <c r="J520" s="70"/>
      <c r="K520" s="70"/>
      <c r="L520" s="354">
        <f t="shared" si="153"/>
        <v>0</v>
      </c>
      <c r="M520" s="84"/>
      <c r="N520" s="53"/>
      <c r="O520" s="53"/>
      <c r="P520" s="4">
        <f t="shared" si="158"/>
        <v>0</v>
      </c>
      <c r="Q520" s="53"/>
      <c r="R520" s="53"/>
      <c r="S520" s="53"/>
      <c r="T520" s="4">
        <f t="shared" si="154"/>
        <v>0</v>
      </c>
      <c r="U520" s="53"/>
      <c r="V520" s="53"/>
      <c r="W520" s="53"/>
      <c r="X520" s="7">
        <f t="shared" si="155"/>
        <v>0</v>
      </c>
      <c r="Y520" s="53"/>
      <c r="Z520" s="53"/>
      <c r="AA520" s="53"/>
      <c r="AB520" s="85">
        <f t="shared" si="156"/>
        <v>0</v>
      </c>
      <c r="AC520" s="84"/>
      <c r="AD520" s="53"/>
      <c r="AE520" s="53"/>
      <c r="AF520" s="4">
        <f t="shared" si="159"/>
        <v>0</v>
      </c>
      <c r="AG520" s="53"/>
      <c r="AH520" s="53"/>
      <c r="AI520" s="53"/>
      <c r="AJ520" s="4">
        <f t="shared" si="147"/>
        <v>0</v>
      </c>
      <c r="AK520" s="53"/>
      <c r="AL520" s="53"/>
      <c r="AM520" s="53"/>
      <c r="AN520" s="7">
        <f t="shared" si="148"/>
        <v>0</v>
      </c>
      <c r="AO520" s="53"/>
      <c r="AP520" s="53"/>
      <c r="AQ520" s="53"/>
      <c r="AR520" s="85">
        <f t="shared" si="149"/>
        <v>0</v>
      </c>
      <c r="AS520" s="53"/>
      <c r="AT520" s="53"/>
      <c r="AU520" s="53"/>
      <c r="AV520" s="53"/>
      <c r="AW520" s="85">
        <f t="shared" si="157"/>
        <v>0</v>
      </c>
    </row>
    <row r="521" spans="2:49" ht="16.25" hidden="1" customHeight="1" outlineLevel="1">
      <c r="B521" s="446"/>
      <c r="C521" s="449"/>
      <c r="D521" s="23"/>
      <c r="E521" s="23"/>
      <c r="F521" s="47"/>
      <c r="G521" s="47"/>
      <c r="H521" s="48"/>
      <c r="I521" s="84"/>
      <c r="J521" s="70"/>
      <c r="K521" s="70"/>
      <c r="L521" s="354">
        <f t="shared" si="153"/>
        <v>0</v>
      </c>
      <c r="M521" s="84"/>
      <c r="N521" s="53"/>
      <c r="O521" s="53"/>
      <c r="P521" s="4">
        <f t="shared" si="158"/>
        <v>0</v>
      </c>
      <c r="Q521" s="53"/>
      <c r="R521" s="53"/>
      <c r="S521" s="53"/>
      <c r="T521" s="4">
        <f t="shared" si="154"/>
        <v>0</v>
      </c>
      <c r="U521" s="53"/>
      <c r="V521" s="53"/>
      <c r="W521" s="53"/>
      <c r="X521" s="7">
        <f t="shared" si="155"/>
        <v>0</v>
      </c>
      <c r="Y521" s="53"/>
      <c r="Z521" s="53"/>
      <c r="AA521" s="53"/>
      <c r="AB521" s="85">
        <f t="shared" si="156"/>
        <v>0</v>
      </c>
      <c r="AC521" s="84"/>
      <c r="AD521" s="53"/>
      <c r="AE521" s="53"/>
      <c r="AF521" s="4">
        <f t="shared" si="159"/>
        <v>0</v>
      </c>
      <c r="AG521" s="53"/>
      <c r="AH521" s="53"/>
      <c r="AI521" s="53"/>
      <c r="AJ521" s="4">
        <f t="shared" si="147"/>
        <v>0</v>
      </c>
      <c r="AK521" s="53"/>
      <c r="AL521" s="53"/>
      <c r="AM521" s="53"/>
      <c r="AN521" s="7">
        <f t="shared" si="148"/>
        <v>0</v>
      </c>
      <c r="AO521" s="53"/>
      <c r="AP521" s="53"/>
      <c r="AQ521" s="53"/>
      <c r="AR521" s="85">
        <f t="shared" si="149"/>
        <v>0</v>
      </c>
      <c r="AS521" s="53"/>
      <c r="AT521" s="53"/>
      <c r="AU521" s="53"/>
      <c r="AV521" s="53"/>
      <c r="AW521" s="85">
        <f t="shared" si="157"/>
        <v>0</v>
      </c>
    </row>
    <row r="522" spans="2:49" ht="16.25" hidden="1" customHeight="1" outlineLevel="1">
      <c r="B522" s="446"/>
      <c r="C522" s="449"/>
      <c r="D522" s="23"/>
      <c r="E522" s="23"/>
      <c r="F522" s="47"/>
      <c r="G522" s="47"/>
      <c r="H522" s="48"/>
      <c r="I522" s="84"/>
      <c r="J522" s="70"/>
      <c r="K522" s="70"/>
      <c r="L522" s="354">
        <f t="shared" si="153"/>
        <v>0</v>
      </c>
      <c r="M522" s="84"/>
      <c r="N522" s="53"/>
      <c r="O522" s="53"/>
      <c r="P522" s="4">
        <f t="shared" si="158"/>
        <v>0</v>
      </c>
      <c r="Q522" s="53"/>
      <c r="R522" s="53"/>
      <c r="S522" s="53"/>
      <c r="T522" s="4">
        <f t="shared" si="154"/>
        <v>0</v>
      </c>
      <c r="U522" s="53"/>
      <c r="V522" s="53"/>
      <c r="W522" s="53"/>
      <c r="X522" s="7">
        <f t="shared" si="155"/>
        <v>0</v>
      </c>
      <c r="Y522" s="53"/>
      <c r="Z522" s="53"/>
      <c r="AA522" s="53"/>
      <c r="AB522" s="85">
        <f t="shared" si="156"/>
        <v>0</v>
      </c>
      <c r="AC522" s="84"/>
      <c r="AD522" s="53"/>
      <c r="AE522" s="53"/>
      <c r="AF522" s="4">
        <f t="shared" si="159"/>
        <v>0</v>
      </c>
      <c r="AG522" s="53"/>
      <c r="AH522" s="53"/>
      <c r="AI522" s="53"/>
      <c r="AJ522" s="4">
        <f t="shared" si="147"/>
        <v>0</v>
      </c>
      <c r="AK522" s="53"/>
      <c r="AL522" s="53"/>
      <c r="AM522" s="53"/>
      <c r="AN522" s="7">
        <f t="shared" si="148"/>
        <v>0</v>
      </c>
      <c r="AO522" s="53"/>
      <c r="AP522" s="53"/>
      <c r="AQ522" s="53"/>
      <c r="AR522" s="85">
        <f t="shared" si="149"/>
        <v>0</v>
      </c>
      <c r="AS522" s="53"/>
      <c r="AT522" s="53"/>
      <c r="AU522" s="53"/>
      <c r="AV522" s="53"/>
      <c r="AW522" s="85">
        <f t="shared" si="157"/>
        <v>0</v>
      </c>
    </row>
    <row r="523" spans="2:49" ht="16.25" hidden="1" customHeight="1" outlineLevel="1">
      <c r="B523" s="446"/>
      <c r="C523" s="449"/>
      <c r="D523" s="23"/>
      <c r="E523" s="23"/>
      <c r="F523" s="47"/>
      <c r="G523" s="47"/>
      <c r="H523" s="48"/>
      <c r="I523" s="84"/>
      <c r="J523" s="70"/>
      <c r="K523" s="70"/>
      <c r="L523" s="354">
        <f t="shared" si="153"/>
        <v>0</v>
      </c>
      <c r="M523" s="84"/>
      <c r="N523" s="53"/>
      <c r="O523" s="53"/>
      <c r="P523" s="4">
        <f t="shared" si="158"/>
        <v>0</v>
      </c>
      <c r="Q523" s="53"/>
      <c r="R523" s="53"/>
      <c r="S523" s="53"/>
      <c r="T523" s="4">
        <f t="shared" si="154"/>
        <v>0</v>
      </c>
      <c r="U523" s="53"/>
      <c r="V523" s="53"/>
      <c r="W523" s="53"/>
      <c r="X523" s="7">
        <f t="shared" si="155"/>
        <v>0</v>
      </c>
      <c r="Y523" s="53"/>
      <c r="Z523" s="53"/>
      <c r="AA523" s="53"/>
      <c r="AB523" s="85">
        <f t="shared" si="156"/>
        <v>0</v>
      </c>
      <c r="AC523" s="84"/>
      <c r="AD523" s="53"/>
      <c r="AE523" s="53"/>
      <c r="AF523" s="4">
        <f t="shared" si="159"/>
        <v>0</v>
      </c>
      <c r="AG523" s="53"/>
      <c r="AH523" s="53"/>
      <c r="AI523" s="53"/>
      <c r="AJ523" s="4">
        <f t="shared" si="147"/>
        <v>0</v>
      </c>
      <c r="AK523" s="53"/>
      <c r="AL523" s="53"/>
      <c r="AM523" s="53"/>
      <c r="AN523" s="7">
        <f t="shared" si="148"/>
        <v>0</v>
      </c>
      <c r="AO523" s="53"/>
      <c r="AP523" s="53"/>
      <c r="AQ523" s="53"/>
      <c r="AR523" s="85">
        <f t="shared" si="149"/>
        <v>0</v>
      </c>
      <c r="AS523" s="53"/>
      <c r="AT523" s="53"/>
      <c r="AU523" s="53"/>
      <c r="AV523" s="53"/>
      <c r="AW523" s="85">
        <f t="shared" si="157"/>
        <v>0</v>
      </c>
    </row>
    <row r="524" spans="2:49" ht="16.25" hidden="1" customHeight="1" outlineLevel="1">
      <c r="B524" s="446"/>
      <c r="C524" s="449"/>
      <c r="D524" s="23"/>
      <c r="E524" s="23"/>
      <c r="F524" s="47"/>
      <c r="G524" s="47"/>
      <c r="H524" s="48"/>
      <c r="I524" s="84"/>
      <c r="J524" s="70"/>
      <c r="K524" s="70"/>
      <c r="L524" s="354">
        <f t="shared" si="153"/>
        <v>0</v>
      </c>
      <c r="M524" s="84"/>
      <c r="N524" s="53"/>
      <c r="O524" s="53"/>
      <c r="P524" s="4">
        <f t="shared" si="158"/>
        <v>0</v>
      </c>
      <c r="Q524" s="53"/>
      <c r="R524" s="53"/>
      <c r="S524" s="53"/>
      <c r="T524" s="4">
        <f t="shared" si="154"/>
        <v>0</v>
      </c>
      <c r="U524" s="53"/>
      <c r="V524" s="53"/>
      <c r="W524" s="53"/>
      <c r="X524" s="7">
        <f t="shared" si="155"/>
        <v>0</v>
      </c>
      <c r="Y524" s="53"/>
      <c r="Z524" s="53"/>
      <c r="AA524" s="53"/>
      <c r="AB524" s="85">
        <f t="shared" si="156"/>
        <v>0</v>
      </c>
      <c r="AC524" s="84"/>
      <c r="AD524" s="53"/>
      <c r="AE524" s="53"/>
      <c r="AF524" s="4">
        <f t="shared" si="159"/>
        <v>0</v>
      </c>
      <c r="AG524" s="53"/>
      <c r="AH524" s="53"/>
      <c r="AI524" s="53"/>
      <c r="AJ524" s="4">
        <f t="shared" si="147"/>
        <v>0</v>
      </c>
      <c r="AK524" s="53"/>
      <c r="AL524" s="53"/>
      <c r="AM524" s="53"/>
      <c r="AN524" s="7">
        <f t="shared" si="148"/>
        <v>0</v>
      </c>
      <c r="AO524" s="53"/>
      <c r="AP524" s="53"/>
      <c r="AQ524" s="53"/>
      <c r="AR524" s="85">
        <f t="shared" si="149"/>
        <v>0</v>
      </c>
      <c r="AS524" s="53"/>
      <c r="AT524" s="53"/>
      <c r="AU524" s="53"/>
      <c r="AV524" s="53"/>
      <c r="AW524" s="85">
        <f t="shared" si="157"/>
        <v>0</v>
      </c>
    </row>
    <row r="525" spans="2:49" ht="16.25" hidden="1" customHeight="1" outlineLevel="1">
      <c r="B525" s="446"/>
      <c r="C525" s="449"/>
      <c r="D525" s="23"/>
      <c r="E525" s="23"/>
      <c r="F525" s="47"/>
      <c r="G525" s="47"/>
      <c r="H525" s="48"/>
      <c r="I525" s="84"/>
      <c r="J525" s="70"/>
      <c r="K525" s="70"/>
      <c r="L525" s="354">
        <f t="shared" si="153"/>
        <v>0</v>
      </c>
      <c r="M525" s="84"/>
      <c r="N525" s="53"/>
      <c r="O525" s="53"/>
      <c r="P525" s="4">
        <f t="shared" si="158"/>
        <v>0</v>
      </c>
      <c r="Q525" s="53"/>
      <c r="R525" s="53"/>
      <c r="S525" s="53"/>
      <c r="T525" s="4">
        <f t="shared" si="154"/>
        <v>0</v>
      </c>
      <c r="U525" s="53"/>
      <c r="V525" s="53"/>
      <c r="W525" s="53"/>
      <c r="X525" s="7">
        <f t="shared" si="155"/>
        <v>0</v>
      </c>
      <c r="Y525" s="53"/>
      <c r="Z525" s="53"/>
      <c r="AA525" s="53"/>
      <c r="AB525" s="85">
        <f t="shared" si="156"/>
        <v>0</v>
      </c>
      <c r="AC525" s="84"/>
      <c r="AD525" s="53"/>
      <c r="AE525" s="53"/>
      <c r="AF525" s="4">
        <f t="shared" si="159"/>
        <v>0</v>
      </c>
      <c r="AG525" s="53"/>
      <c r="AH525" s="53"/>
      <c r="AI525" s="53"/>
      <c r="AJ525" s="4">
        <f t="shared" si="147"/>
        <v>0</v>
      </c>
      <c r="AK525" s="53"/>
      <c r="AL525" s="53"/>
      <c r="AM525" s="53"/>
      <c r="AN525" s="7">
        <f t="shared" si="148"/>
        <v>0</v>
      </c>
      <c r="AO525" s="53"/>
      <c r="AP525" s="53"/>
      <c r="AQ525" s="53"/>
      <c r="AR525" s="85">
        <f t="shared" si="149"/>
        <v>0</v>
      </c>
      <c r="AS525" s="53"/>
      <c r="AT525" s="53"/>
      <c r="AU525" s="53"/>
      <c r="AV525" s="53"/>
      <c r="AW525" s="85">
        <f t="shared" si="157"/>
        <v>0</v>
      </c>
    </row>
    <row r="526" spans="2:49" ht="16.25" hidden="1" customHeight="1" outlineLevel="1">
      <c r="B526" s="446"/>
      <c r="C526" s="449"/>
      <c r="D526" s="23"/>
      <c r="E526" s="23"/>
      <c r="F526" s="47"/>
      <c r="G526" s="47"/>
      <c r="H526" s="48"/>
      <c r="I526" s="84"/>
      <c r="J526" s="70"/>
      <c r="K526" s="70"/>
      <c r="L526" s="354">
        <f t="shared" si="153"/>
        <v>0</v>
      </c>
      <c r="M526" s="84"/>
      <c r="N526" s="53"/>
      <c r="O526" s="53"/>
      <c r="P526" s="4">
        <f t="shared" si="158"/>
        <v>0</v>
      </c>
      <c r="Q526" s="53"/>
      <c r="R526" s="53"/>
      <c r="S526" s="53"/>
      <c r="T526" s="4">
        <f t="shared" si="154"/>
        <v>0</v>
      </c>
      <c r="U526" s="53"/>
      <c r="V526" s="53"/>
      <c r="W526" s="53"/>
      <c r="X526" s="7">
        <f t="shared" si="155"/>
        <v>0</v>
      </c>
      <c r="Y526" s="53"/>
      <c r="Z526" s="53"/>
      <c r="AA526" s="53"/>
      <c r="AB526" s="85">
        <f t="shared" si="156"/>
        <v>0</v>
      </c>
      <c r="AC526" s="84"/>
      <c r="AD526" s="53"/>
      <c r="AE526" s="53"/>
      <c r="AF526" s="4">
        <f t="shared" si="159"/>
        <v>0</v>
      </c>
      <c r="AG526" s="53"/>
      <c r="AH526" s="53"/>
      <c r="AI526" s="53"/>
      <c r="AJ526" s="4">
        <f t="shared" si="147"/>
        <v>0</v>
      </c>
      <c r="AK526" s="53"/>
      <c r="AL526" s="53"/>
      <c r="AM526" s="53"/>
      <c r="AN526" s="7">
        <f t="shared" si="148"/>
        <v>0</v>
      </c>
      <c r="AO526" s="53"/>
      <c r="AP526" s="53"/>
      <c r="AQ526" s="53"/>
      <c r="AR526" s="85">
        <f t="shared" si="149"/>
        <v>0</v>
      </c>
      <c r="AS526" s="53"/>
      <c r="AT526" s="53"/>
      <c r="AU526" s="53"/>
      <c r="AV526" s="53"/>
      <c r="AW526" s="85">
        <f t="shared" si="157"/>
        <v>0</v>
      </c>
    </row>
    <row r="527" spans="2:49" ht="16.25" hidden="1" customHeight="1" outlineLevel="1">
      <c r="B527" s="446"/>
      <c r="C527" s="449"/>
      <c r="D527" s="23"/>
      <c r="E527" s="23"/>
      <c r="F527" s="47"/>
      <c r="G527" s="47"/>
      <c r="H527" s="48"/>
      <c r="I527" s="84"/>
      <c r="J527" s="70"/>
      <c r="K527" s="70"/>
      <c r="L527" s="354">
        <f t="shared" si="153"/>
        <v>0</v>
      </c>
      <c r="M527" s="84"/>
      <c r="N527" s="53"/>
      <c r="O527" s="53"/>
      <c r="P527" s="4">
        <f t="shared" si="158"/>
        <v>0</v>
      </c>
      <c r="Q527" s="53"/>
      <c r="R527" s="53"/>
      <c r="S527" s="53"/>
      <c r="T527" s="4">
        <f t="shared" si="154"/>
        <v>0</v>
      </c>
      <c r="U527" s="53"/>
      <c r="V527" s="53"/>
      <c r="W527" s="53"/>
      <c r="X527" s="7">
        <f t="shared" si="155"/>
        <v>0</v>
      </c>
      <c r="Y527" s="53"/>
      <c r="Z527" s="53"/>
      <c r="AA527" s="53"/>
      <c r="AB527" s="85">
        <f t="shared" si="156"/>
        <v>0</v>
      </c>
      <c r="AC527" s="84"/>
      <c r="AD527" s="53"/>
      <c r="AE527" s="53"/>
      <c r="AF527" s="4">
        <f t="shared" si="159"/>
        <v>0</v>
      </c>
      <c r="AG527" s="53"/>
      <c r="AH527" s="53"/>
      <c r="AI527" s="53"/>
      <c r="AJ527" s="4">
        <f t="shared" si="147"/>
        <v>0</v>
      </c>
      <c r="AK527" s="53"/>
      <c r="AL527" s="53"/>
      <c r="AM527" s="53"/>
      <c r="AN527" s="7">
        <f t="shared" si="148"/>
        <v>0</v>
      </c>
      <c r="AO527" s="53"/>
      <c r="AP527" s="53"/>
      <c r="AQ527" s="53"/>
      <c r="AR527" s="85">
        <f t="shared" si="149"/>
        <v>0</v>
      </c>
      <c r="AS527" s="53"/>
      <c r="AT527" s="53"/>
      <c r="AU527" s="53"/>
      <c r="AV527" s="53"/>
      <c r="AW527" s="85">
        <f t="shared" si="157"/>
        <v>0</v>
      </c>
    </row>
    <row r="528" spans="2:49" ht="16.25" hidden="1" customHeight="1" outlineLevel="1">
      <c r="B528" s="446"/>
      <c r="C528" s="449"/>
      <c r="D528" s="23"/>
      <c r="E528" s="23"/>
      <c r="F528" s="47"/>
      <c r="G528" s="47"/>
      <c r="H528" s="48"/>
      <c r="I528" s="84"/>
      <c r="J528" s="70"/>
      <c r="K528" s="70"/>
      <c r="L528" s="354">
        <f t="shared" si="153"/>
        <v>0</v>
      </c>
      <c r="M528" s="84"/>
      <c r="N528" s="53"/>
      <c r="O528" s="53"/>
      <c r="P528" s="4">
        <f t="shared" si="158"/>
        <v>0</v>
      </c>
      <c r="Q528" s="53"/>
      <c r="R528" s="53"/>
      <c r="S528" s="53"/>
      <c r="T528" s="4">
        <f t="shared" si="154"/>
        <v>0</v>
      </c>
      <c r="U528" s="53"/>
      <c r="V528" s="53"/>
      <c r="W528" s="53"/>
      <c r="X528" s="7">
        <f t="shared" si="155"/>
        <v>0</v>
      </c>
      <c r="Y528" s="53"/>
      <c r="Z528" s="53"/>
      <c r="AA528" s="53"/>
      <c r="AB528" s="85">
        <f t="shared" si="156"/>
        <v>0</v>
      </c>
      <c r="AC528" s="84"/>
      <c r="AD528" s="53"/>
      <c r="AE528" s="53"/>
      <c r="AF528" s="4">
        <f t="shared" si="159"/>
        <v>0</v>
      </c>
      <c r="AG528" s="53"/>
      <c r="AH528" s="53"/>
      <c r="AI528" s="53"/>
      <c r="AJ528" s="4">
        <f t="shared" si="147"/>
        <v>0</v>
      </c>
      <c r="AK528" s="53"/>
      <c r="AL528" s="53"/>
      <c r="AM528" s="53"/>
      <c r="AN528" s="7">
        <f t="shared" si="148"/>
        <v>0</v>
      </c>
      <c r="AO528" s="53"/>
      <c r="AP528" s="53"/>
      <c r="AQ528" s="53"/>
      <c r="AR528" s="85">
        <f t="shared" si="149"/>
        <v>0</v>
      </c>
      <c r="AS528" s="53"/>
      <c r="AT528" s="53"/>
      <c r="AU528" s="53"/>
      <c r="AV528" s="53"/>
      <c r="AW528" s="85">
        <f t="shared" si="157"/>
        <v>0</v>
      </c>
    </row>
    <row r="529" spans="2:49" ht="16.25" hidden="1" customHeight="1" outlineLevel="1">
      <c r="B529" s="446"/>
      <c r="C529" s="449"/>
      <c r="D529" s="23"/>
      <c r="E529" s="23"/>
      <c r="F529" s="47"/>
      <c r="G529" s="47"/>
      <c r="H529" s="48"/>
      <c r="I529" s="84"/>
      <c r="J529" s="70"/>
      <c r="K529" s="70"/>
      <c r="L529" s="354">
        <f t="shared" si="153"/>
        <v>0</v>
      </c>
      <c r="M529" s="84"/>
      <c r="N529" s="53"/>
      <c r="O529" s="53"/>
      <c r="P529" s="4">
        <f t="shared" si="158"/>
        <v>0</v>
      </c>
      <c r="Q529" s="53"/>
      <c r="R529" s="53"/>
      <c r="S529" s="53"/>
      <c r="T529" s="4">
        <f t="shared" si="154"/>
        <v>0</v>
      </c>
      <c r="U529" s="53"/>
      <c r="V529" s="53"/>
      <c r="W529" s="53"/>
      <c r="X529" s="7">
        <f t="shared" si="155"/>
        <v>0</v>
      </c>
      <c r="Y529" s="53"/>
      <c r="Z529" s="53"/>
      <c r="AA529" s="53"/>
      <c r="AB529" s="85">
        <f t="shared" si="156"/>
        <v>0</v>
      </c>
      <c r="AC529" s="84"/>
      <c r="AD529" s="53"/>
      <c r="AE529" s="53"/>
      <c r="AF529" s="4">
        <f t="shared" si="159"/>
        <v>0</v>
      </c>
      <c r="AG529" s="53"/>
      <c r="AH529" s="53"/>
      <c r="AI529" s="53"/>
      <c r="AJ529" s="4">
        <f t="shared" si="147"/>
        <v>0</v>
      </c>
      <c r="AK529" s="53"/>
      <c r="AL529" s="53"/>
      <c r="AM529" s="53"/>
      <c r="AN529" s="7">
        <f t="shared" si="148"/>
        <v>0</v>
      </c>
      <c r="AO529" s="53"/>
      <c r="AP529" s="53"/>
      <c r="AQ529" s="53"/>
      <c r="AR529" s="85">
        <f t="shared" si="149"/>
        <v>0</v>
      </c>
      <c r="AS529" s="53"/>
      <c r="AT529" s="53"/>
      <c r="AU529" s="53"/>
      <c r="AV529" s="53"/>
      <c r="AW529" s="85">
        <f t="shared" si="157"/>
        <v>0</v>
      </c>
    </row>
    <row r="530" spans="2:49" ht="16.25" hidden="1" customHeight="1" outlineLevel="1">
      <c r="B530" s="446"/>
      <c r="C530" s="449"/>
      <c r="D530" s="23"/>
      <c r="E530" s="23"/>
      <c r="F530" s="47"/>
      <c r="G530" s="47"/>
      <c r="H530" s="48"/>
      <c r="I530" s="84"/>
      <c r="J530" s="70"/>
      <c r="K530" s="70"/>
      <c r="L530" s="354">
        <f t="shared" si="153"/>
        <v>0</v>
      </c>
      <c r="M530" s="84"/>
      <c r="N530" s="53"/>
      <c r="O530" s="53"/>
      <c r="P530" s="4">
        <f t="shared" si="158"/>
        <v>0</v>
      </c>
      <c r="Q530" s="53"/>
      <c r="R530" s="53"/>
      <c r="S530" s="53"/>
      <c r="T530" s="4">
        <f t="shared" si="154"/>
        <v>0</v>
      </c>
      <c r="U530" s="53"/>
      <c r="V530" s="53"/>
      <c r="W530" s="53"/>
      <c r="X530" s="7">
        <f t="shared" si="155"/>
        <v>0</v>
      </c>
      <c r="Y530" s="53"/>
      <c r="Z530" s="53"/>
      <c r="AA530" s="53"/>
      <c r="AB530" s="85">
        <f t="shared" si="156"/>
        <v>0</v>
      </c>
      <c r="AC530" s="84"/>
      <c r="AD530" s="53"/>
      <c r="AE530" s="53"/>
      <c r="AF530" s="4">
        <f t="shared" si="159"/>
        <v>0</v>
      </c>
      <c r="AG530" s="53"/>
      <c r="AH530" s="53"/>
      <c r="AI530" s="53"/>
      <c r="AJ530" s="4">
        <f t="shared" si="147"/>
        <v>0</v>
      </c>
      <c r="AK530" s="53"/>
      <c r="AL530" s="53"/>
      <c r="AM530" s="53"/>
      <c r="AN530" s="7">
        <f t="shared" si="148"/>
        <v>0</v>
      </c>
      <c r="AO530" s="53"/>
      <c r="AP530" s="53"/>
      <c r="AQ530" s="53"/>
      <c r="AR530" s="85">
        <f t="shared" si="149"/>
        <v>0</v>
      </c>
      <c r="AS530" s="53"/>
      <c r="AT530" s="53"/>
      <c r="AU530" s="53"/>
      <c r="AV530" s="53"/>
      <c r="AW530" s="85">
        <f t="shared" si="157"/>
        <v>0</v>
      </c>
    </row>
    <row r="531" spans="2:49" ht="16.25" hidden="1" customHeight="1" outlineLevel="1">
      <c r="B531" s="446"/>
      <c r="C531" s="449"/>
      <c r="D531" s="23"/>
      <c r="E531" s="23"/>
      <c r="F531" s="47"/>
      <c r="G531" s="47"/>
      <c r="H531" s="48"/>
      <c r="I531" s="84"/>
      <c r="J531" s="70"/>
      <c r="K531" s="70"/>
      <c r="L531" s="354">
        <f t="shared" si="153"/>
        <v>0</v>
      </c>
      <c r="M531" s="84"/>
      <c r="N531" s="53"/>
      <c r="O531" s="53"/>
      <c r="P531" s="4">
        <f t="shared" si="158"/>
        <v>0</v>
      </c>
      <c r="Q531" s="53"/>
      <c r="R531" s="53"/>
      <c r="S531" s="53"/>
      <c r="T531" s="4">
        <f t="shared" si="154"/>
        <v>0</v>
      </c>
      <c r="U531" s="53"/>
      <c r="V531" s="53"/>
      <c r="W531" s="53"/>
      <c r="X531" s="7">
        <f t="shared" si="155"/>
        <v>0</v>
      </c>
      <c r="Y531" s="53"/>
      <c r="Z531" s="53"/>
      <c r="AA531" s="53"/>
      <c r="AB531" s="85">
        <f t="shared" si="156"/>
        <v>0</v>
      </c>
      <c r="AC531" s="84"/>
      <c r="AD531" s="53"/>
      <c r="AE531" s="53"/>
      <c r="AF531" s="4">
        <f t="shared" si="159"/>
        <v>0</v>
      </c>
      <c r="AG531" s="53"/>
      <c r="AH531" s="53"/>
      <c r="AI531" s="53"/>
      <c r="AJ531" s="4">
        <f t="shared" si="147"/>
        <v>0</v>
      </c>
      <c r="AK531" s="53"/>
      <c r="AL531" s="53"/>
      <c r="AM531" s="53"/>
      <c r="AN531" s="7">
        <f t="shared" si="148"/>
        <v>0</v>
      </c>
      <c r="AO531" s="53"/>
      <c r="AP531" s="53"/>
      <c r="AQ531" s="53"/>
      <c r="AR531" s="85">
        <f t="shared" si="149"/>
        <v>0</v>
      </c>
      <c r="AS531" s="53"/>
      <c r="AT531" s="53"/>
      <c r="AU531" s="53"/>
      <c r="AV531" s="53"/>
      <c r="AW531" s="85">
        <f t="shared" si="157"/>
        <v>0</v>
      </c>
    </row>
    <row r="532" spans="2:49" ht="16.25" hidden="1" customHeight="1" outlineLevel="1">
      <c r="B532" s="446"/>
      <c r="C532" s="449"/>
      <c r="D532" s="23"/>
      <c r="E532" s="23"/>
      <c r="F532" s="47"/>
      <c r="G532" s="47"/>
      <c r="H532" s="48"/>
      <c r="I532" s="84"/>
      <c r="J532" s="70"/>
      <c r="K532" s="70"/>
      <c r="L532" s="354">
        <f t="shared" si="153"/>
        <v>0</v>
      </c>
      <c r="M532" s="84"/>
      <c r="N532" s="53"/>
      <c r="O532" s="53"/>
      <c r="P532" s="4">
        <f t="shared" si="158"/>
        <v>0</v>
      </c>
      <c r="Q532" s="53"/>
      <c r="R532" s="53"/>
      <c r="S532" s="53"/>
      <c r="T532" s="4">
        <f t="shared" si="154"/>
        <v>0</v>
      </c>
      <c r="U532" s="53"/>
      <c r="V532" s="53"/>
      <c r="W532" s="53"/>
      <c r="X532" s="7">
        <f t="shared" si="155"/>
        <v>0</v>
      </c>
      <c r="Y532" s="53"/>
      <c r="Z532" s="53"/>
      <c r="AA532" s="53"/>
      <c r="AB532" s="85">
        <f t="shared" si="156"/>
        <v>0</v>
      </c>
      <c r="AC532" s="84"/>
      <c r="AD532" s="53"/>
      <c r="AE532" s="53"/>
      <c r="AF532" s="4">
        <f t="shared" si="159"/>
        <v>0</v>
      </c>
      <c r="AG532" s="53"/>
      <c r="AH532" s="53"/>
      <c r="AI532" s="53"/>
      <c r="AJ532" s="4">
        <f t="shared" ref="AJ532:AJ556" si="160">AG532+AH532+AI532</f>
        <v>0</v>
      </c>
      <c r="AK532" s="53"/>
      <c r="AL532" s="53"/>
      <c r="AM532" s="53"/>
      <c r="AN532" s="7">
        <f t="shared" ref="AN532:AN556" si="161">AK532+AL532+AM532</f>
        <v>0</v>
      </c>
      <c r="AO532" s="53"/>
      <c r="AP532" s="53"/>
      <c r="AQ532" s="53"/>
      <c r="AR532" s="85">
        <f t="shared" ref="AR532:AR556" si="162">AO532+AP532+AQ532</f>
        <v>0</v>
      </c>
      <c r="AS532" s="53"/>
      <c r="AT532" s="53"/>
      <c r="AU532" s="53"/>
      <c r="AV532" s="53"/>
      <c r="AW532" s="85">
        <f t="shared" si="157"/>
        <v>0</v>
      </c>
    </row>
    <row r="533" spans="2:49" ht="16.25" hidden="1" customHeight="1" outlineLevel="1">
      <c r="B533" s="446"/>
      <c r="C533" s="449"/>
      <c r="D533" s="23"/>
      <c r="E533" s="23"/>
      <c r="F533" s="47"/>
      <c r="G533" s="47"/>
      <c r="H533" s="48"/>
      <c r="I533" s="84"/>
      <c r="J533" s="70"/>
      <c r="K533" s="70"/>
      <c r="L533" s="354">
        <f t="shared" si="153"/>
        <v>0</v>
      </c>
      <c r="M533" s="84"/>
      <c r="N533" s="53"/>
      <c r="O533" s="53"/>
      <c r="P533" s="4">
        <f t="shared" si="158"/>
        <v>0</v>
      </c>
      <c r="Q533" s="53"/>
      <c r="R533" s="53"/>
      <c r="S533" s="53"/>
      <c r="T533" s="4">
        <f t="shared" si="154"/>
        <v>0</v>
      </c>
      <c r="U533" s="53"/>
      <c r="V533" s="53"/>
      <c r="W533" s="53"/>
      <c r="X533" s="7">
        <f t="shared" si="155"/>
        <v>0</v>
      </c>
      <c r="Y533" s="53"/>
      <c r="Z533" s="53"/>
      <c r="AA533" s="53"/>
      <c r="AB533" s="85">
        <f t="shared" si="156"/>
        <v>0</v>
      </c>
      <c r="AC533" s="84"/>
      <c r="AD533" s="53"/>
      <c r="AE533" s="53"/>
      <c r="AF533" s="4">
        <f t="shared" si="159"/>
        <v>0</v>
      </c>
      <c r="AG533" s="53"/>
      <c r="AH533" s="53"/>
      <c r="AI533" s="53"/>
      <c r="AJ533" s="4">
        <f t="shared" si="160"/>
        <v>0</v>
      </c>
      <c r="AK533" s="53"/>
      <c r="AL533" s="53"/>
      <c r="AM533" s="53"/>
      <c r="AN533" s="7">
        <f t="shared" si="161"/>
        <v>0</v>
      </c>
      <c r="AO533" s="53"/>
      <c r="AP533" s="53"/>
      <c r="AQ533" s="53"/>
      <c r="AR533" s="85">
        <f t="shared" si="162"/>
        <v>0</v>
      </c>
      <c r="AS533" s="53"/>
      <c r="AT533" s="53"/>
      <c r="AU533" s="53"/>
      <c r="AV533" s="53"/>
      <c r="AW533" s="85">
        <f t="shared" si="157"/>
        <v>0</v>
      </c>
    </row>
    <row r="534" spans="2:49" ht="16.25" hidden="1" customHeight="1" outlineLevel="1">
      <c r="B534" s="446"/>
      <c r="C534" s="449"/>
      <c r="D534" s="23"/>
      <c r="E534" s="23"/>
      <c r="F534" s="47"/>
      <c r="G534" s="47"/>
      <c r="H534" s="48"/>
      <c r="I534" s="84"/>
      <c r="J534" s="70"/>
      <c r="K534" s="70"/>
      <c r="L534" s="354">
        <f t="shared" si="153"/>
        <v>0</v>
      </c>
      <c r="M534" s="84"/>
      <c r="N534" s="53"/>
      <c r="O534" s="53"/>
      <c r="P534" s="4">
        <f t="shared" si="158"/>
        <v>0</v>
      </c>
      <c r="Q534" s="53"/>
      <c r="R534" s="53"/>
      <c r="S534" s="53"/>
      <c r="T534" s="4">
        <f t="shared" si="154"/>
        <v>0</v>
      </c>
      <c r="U534" s="53"/>
      <c r="V534" s="53"/>
      <c r="W534" s="53"/>
      <c r="X534" s="7">
        <f t="shared" si="155"/>
        <v>0</v>
      </c>
      <c r="Y534" s="53"/>
      <c r="Z534" s="53"/>
      <c r="AA534" s="53"/>
      <c r="AB534" s="85">
        <f t="shared" si="156"/>
        <v>0</v>
      </c>
      <c r="AC534" s="84"/>
      <c r="AD534" s="53"/>
      <c r="AE534" s="53"/>
      <c r="AF534" s="4">
        <f t="shared" si="159"/>
        <v>0</v>
      </c>
      <c r="AG534" s="53"/>
      <c r="AH534" s="53"/>
      <c r="AI534" s="53"/>
      <c r="AJ534" s="4">
        <f t="shared" si="160"/>
        <v>0</v>
      </c>
      <c r="AK534" s="53"/>
      <c r="AL534" s="53"/>
      <c r="AM534" s="53"/>
      <c r="AN534" s="7">
        <f t="shared" si="161"/>
        <v>0</v>
      </c>
      <c r="AO534" s="53"/>
      <c r="AP534" s="53"/>
      <c r="AQ534" s="53"/>
      <c r="AR534" s="85">
        <f t="shared" si="162"/>
        <v>0</v>
      </c>
      <c r="AS534" s="53"/>
      <c r="AT534" s="53"/>
      <c r="AU534" s="53"/>
      <c r="AV534" s="53"/>
      <c r="AW534" s="85">
        <f t="shared" si="157"/>
        <v>0</v>
      </c>
    </row>
    <row r="535" spans="2:49" ht="16.25" hidden="1" customHeight="1" outlineLevel="1">
      <c r="B535" s="446"/>
      <c r="C535" s="449"/>
      <c r="D535" s="23"/>
      <c r="E535" s="23"/>
      <c r="F535" s="47"/>
      <c r="G535" s="47"/>
      <c r="H535" s="48"/>
      <c r="I535" s="84"/>
      <c r="J535" s="70"/>
      <c r="K535" s="70"/>
      <c r="L535" s="354">
        <f t="shared" si="153"/>
        <v>0</v>
      </c>
      <c r="M535" s="84"/>
      <c r="N535" s="53"/>
      <c r="O535" s="53"/>
      <c r="P535" s="4">
        <f t="shared" si="158"/>
        <v>0</v>
      </c>
      <c r="Q535" s="53"/>
      <c r="R535" s="53"/>
      <c r="S535" s="53"/>
      <c r="T535" s="4">
        <f t="shared" si="154"/>
        <v>0</v>
      </c>
      <c r="U535" s="53"/>
      <c r="V535" s="53"/>
      <c r="W535" s="53"/>
      <c r="X535" s="7">
        <f t="shared" si="155"/>
        <v>0</v>
      </c>
      <c r="Y535" s="53"/>
      <c r="Z535" s="53"/>
      <c r="AA535" s="53"/>
      <c r="AB535" s="85">
        <f t="shared" si="156"/>
        <v>0</v>
      </c>
      <c r="AC535" s="84"/>
      <c r="AD535" s="53"/>
      <c r="AE535" s="53"/>
      <c r="AF535" s="4">
        <f t="shared" si="159"/>
        <v>0</v>
      </c>
      <c r="AG535" s="53"/>
      <c r="AH535" s="53"/>
      <c r="AI535" s="53"/>
      <c r="AJ535" s="4">
        <f t="shared" si="160"/>
        <v>0</v>
      </c>
      <c r="AK535" s="53"/>
      <c r="AL535" s="53"/>
      <c r="AM535" s="53"/>
      <c r="AN535" s="7">
        <f t="shared" si="161"/>
        <v>0</v>
      </c>
      <c r="AO535" s="53"/>
      <c r="AP535" s="53"/>
      <c r="AQ535" s="53"/>
      <c r="AR535" s="85">
        <f t="shared" si="162"/>
        <v>0</v>
      </c>
      <c r="AS535" s="53"/>
      <c r="AT535" s="53"/>
      <c r="AU535" s="53"/>
      <c r="AV535" s="53"/>
      <c r="AW535" s="85">
        <f t="shared" si="157"/>
        <v>0</v>
      </c>
    </row>
    <row r="536" spans="2:49" ht="16.25" hidden="1" customHeight="1" outlineLevel="1">
      <c r="B536" s="446"/>
      <c r="C536" s="449"/>
      <c r="D536" s="23"/>
      <c r="E536" s="23"/>
      <c r="F536" s="47"/>
      <c r="G536" s="47"/>
      <c r="H536" s="48"/>
      <c r="I536" s="84"/>
      <c r="J536" s="70"/>
      <c r="K536" s="70"/>
      <c r="L536" s="354">
        <f t="shared" si="153"/>
        <v>0</v>
      </c>
      <c r="M536" s="84"/>
      <c r="N536" s="53"/>
      <c r="O536" s="53"/>
      <c r="P536" s="4">
        <f t="shared" si="158"/>
        <v>0</v>
      </c>
      <c r="Q536" s="53"/>
      <c r="R536" s="53"/>
      <c r="S536" s="53"/>
      <c r="T536" s="4">
        <f t="shared" si="154"/>
        <v>0</v>
      </c>
      <c r="U536" s="53"/>
      <c r="V536" s="53"/>
      <c r="W536" s="53"/>
      <c r="X536" s="7">
        <f t="shared" si="155"/>
        <v>0</v>
      </c>
      <c r="Y536" s="53"/>
      <c r="Z536" s="53"/>
      <c r="AA536" s="53"/>
      <c r="AB536" s="85">
        <f t="shared" si="156"/>
        <v>0</v>
      </c>
      <c r="AC536" s="84"/>
      <c r="AD536" s="53"/>
      <c r="AE536" s="53"/>
      <c r="AF536" s="4">
        <f t="shared" si="159"/>
        <v>0</v>
      </c>
      <c r="AG536" s="53"/>
      <c r="AH536" s="53"/>
      <c r="AI536" s="53"/>
      <c r="AJ536" s="4">
        <f t="shared" si="160"/>
        <v>0</v>
      </c>
      <c r="AK536" s="53"/>
      <c r="AL536" s="53"/>
      <c r="AM536" s="53"/>
      <c r="AN536" s="7">
        <f t="shared" si="161"/>
        <v>0</v>
      </c>
      <c r="AO536" s="53"/>
      <c r="AP536" s="53"/>
      <c r="AQ536" s="53"/>
      <c r="AR536" s="85">
        <f t="shared" si="162"/>
        <v>0</v>
      </c>
      <c r="AS536" s="53"/>
      <c r="AT536" s="53"/>
      <c r="AU536" s="53"/>
      <c r="AV536" s="53"/>
      <c r="AW536" s="85">
        <f t="shared" si="157"/>
        <v>0</v>
      </c>
    </row>
    <row r="537" spans="2:49" ht="16.25" hidden="1" customHeight="1" outlineLevel="1">
      <c r="B537" s="446"/>
      <c r="C537" s="449"/>
      <c r="D537" s="23"/>
      <c r="E537" s="23"/>
      <c r="F537" s="47"/>
      <c r="G537" s="47"/>
      <c r="H537" s="48"/>
      <c r="I537" s="84"/>
      <c r="J537" s="70"/>
      <c r="K537" s="70"/>
      <c r="L537" s="354">
        <f t="shared" si="153"/>
        <v>0</v>
      </c>
      <c r="M537" s="84"/>
      <c r="N537" s="53"/>
      <c r="O537" s="53"/>
      <c r="P537" s="4">
        <f t="shared" si="158"/>
        <v>0</v>
      </c>
      <c r="Q537" s="53"/>
      <c r="R537" s="53"/>
      <c r="S537" s="53"/>
      <c r="T537" s="4">
        <f t="shared" si="154"/>
        <v>0</v>
      </c>
      <c r="U537" s="53"/>
      <c r="V537" s="53"/>
      <c r="W537" s="53"/>
      <c r="X537" s="7">
        <f t="shared" si="155"/>
        <v>0</v>
      </c>
      <c r="Y537" s="53"/>
      <c r="Z537" s="53"/>
      <c r="AA537" s="53"/>
      <c r="AB537" s="85">
        <f t="shared" si="156"/>
        <v>0</v>
      </c>
      <c r="AC537" s="84"/>
      <c r="AD537" s="53"/>
      <c r="AE537" s="53"/>
      <c r="AF537" s="4">
        <f t="shared" si="159"/>
        <v>0</v>
      </c>
      <c r="AG537" s="53"/>
      <c r="AH537" s="53"/>
      <c r="AI537" s="53"/>
      <c r="AJ537" s="4">
        <f t="shared" si="160"/>
        <v>0</v>
      </c>
      <c r="AK537" s="53"/>
      <c r="AL537" s="53"/>
      <c r="AM537" s="53"/>
      <c r="AN537" s="7">
        <f t="shared" si="161"/>
        <v>0</v>
      </c>
      <c r="AO537" s="53"/>
      <c r="AP537" s="53"/>
      <c r="AQ537" s="53"/>
      <c r="AR537" s="85">
        <f t="shared" si="162"/>
        <v>0</v>
      </c>
      <c r="AS537" s="53"/>
      <c r="AT537" s="53"/>
      <c r="AU537" s="53"/>
      <c r="AV537" s="53"/>
      <c r="AW537" s="85">
        <f t="shared" si="157"/>
        <v>0</v>
      </c>
    </row>
    <row r="538" spans="2:49" ht="16.25" hidden="1" customHeight="1" outlineLevel="1">
      <c r="B538" s="446"/>
      <c r="C538" s="449"/>
      <c r="D538" s="23"/>
      <c r="E538" s="23"/>
      <c r="F538" s="47"/>
      <c r="G538" s="47"/>
      <c r="H538" s="48"/>
      <c r="I538" s="84"/>
      <c r="J538" s="70"/>
      <c r="K538" s="70"/>
      <c r="L538" s="354">
        <f t="shared" si="153"/>
        <v>0</v>
      </c>
      <c r="M538" s="84"/>
      <c r="N538" s="53"/>
      <c r="O538" s="53"/>
      <c r="P538" s="4">
        <f t="shared" si="158"/>
        <v>0</v>
      </c>
      <c r="Q538" s="53"/>
      <c r="R538" s="53"/>
      <c r="S538" s="53"/>
      <c r="T538" s="4">
        <f t="shared" si="154"/>
        <v>0</v>
      </c>
      <c r="U538" s="53"/>
      <c r="V538" s="53"/>
      <c r="W538" s="53"/>
      <c r="X538" s="7">
        <f t="shared" si="155"/>
        <v>0</v>
      </c>
      <c r="Y538" s="53"/>
      <c r="Z538" s="53"/>
      <c r="AA538" s="53"/>
      <c r="AB538" s="85">
        <f t="shared" si="156"/>
        <v>0</v>
      </c>
      <c r="AC538" s="84"/>
      <c r="AD538" s="53"/>
      <c r="AE538" s="53"/>
      <c r="AF538" s="4">
        <f t="shared" si="159"/>
        <v>0</v>
      </c>
      <c r="AG538" s="53"/>
      <c r="AH538" s="53"/>
      <c r="AI538" s="53"/>
      <c r="AJ538" s="4">
        <f t="shared" si="160"/>
        <v>0</v>
      </c>
      <c r="AK538" s="53"/>
      <c r="AL538" s="53"/>
      <c r="AM538" s="53"/>
      <c r="AN538" s="7">
        <f t="shared" si="161"/>
        <v>0</v>
      </c>
      <c r="AO538" s="53"/>
      <c r="AP538" s="53"/>
      <c r="AQ538" s="53"/>
      <c r="AR538" s="85">
        <f t="shared" si="162"/>
        <v>0</v>
      </c>
      <c r="AS538" s="53"/>
      <c r="AT538" s="53"/>
      <c r="AU538" s="53"/>
      <c r="AV538" s="53"/>
      <c r="AW538" s="85">
        <f t="shared" si="157"/>
        <v>0</v>
      </c>
    </row>
    <row r="539" spans="2:49" ht="16.25" hidden="1" customHeight="1" outlineLevel="1">
      <c r="B539" s="446"/>
      <c r="C539" s="449"/>
      <c r="D539" s="23"/>
      <c r="E539" s="23"/>
      <c r="F539" s="47"/>
      <c r="G539" s="47"/>
      <c r="H539" s="48"/>
      <c r="I539" s="84"/>
      <c r="J539" s="70"/>
      <c r="K539" s="70"/>
      <c r="L539" s="354">
        <f t="shared" si="153"/>
        <v>0</v>
      </c>
      <c r="M539" s="84"/>
      <c r="N539" s="53"/>
      <c r="O539" s="53"/>
      <c r="P539" s="4">
        <f t="shared" si="158"/>
        <v>0</v>
      </c>
      <c r="Q539" s="53"/>
      <c r="R539" s="53"/>
      <c r="S539" s="53"/>
      <c r="T539" s="4">
        <f t="shared" si="154"/>
        <v>0</v>
      </c>
      <c r="U539" s="53"/>
      <c r="V539" s="53"/>
      <c r="W539" s="53"/>
      <c r="X539" s="7">
        <f t="shared" si="155"/>
        <v>0</v>
      </c>
      <c r="Y539" s="53"/>
      <c r="Z539" s="53"/>
      <c r="AA539" s="53"/>
      <c r="AB539" s="85">
        <f t="shared" si="156"/>
        <v>0</v>
      </c>
      <c r="AC539" s="84"/>
      <c r="AD539" s="53"/>
      <c r="AE539" s="53"/>
      <c r="AF539" s="4">
        <f t="shared" si="159"/>
        <v>0</v>
      </c>
      <c r="AG539" s="53"/>
      <c r="AH539" s="53"/>
      <c r="AI539" s="53"/>
      <c r="AJ539" s="4">
        <f t="shared" si="160"/>
        <v>0</v>
      </c>
      <c r="AK539" s="53"/>
      <c r="AL539" s="53"/>
      <c r="AM539" s="53"/>
      <c r="AN539" s="7">
        <f t="shared" si="161"/>
        <v>0</v>
      </c>
      <c r="AO539" s="53"/>
      <c r="AP539" s="53"/>
      <c r="AQ539" s="53"/>
      <c r="AR539" s="85">
        <f t="shared" si="162"/>
        <v>0</v>
      </c>
      <c r="AS539" s="53"/>
      <c r="AT539" s="53"/>
      <c r="AU539" s="53"/>
      <c r="AV539" s="53"/>
      <c r="AW539" s="85">
        <f t="shared" si="157"/>
        <v>0</v>
      </c>
    </row>
    <row r="540" spans="2:49" ht="16.25" hidden="1" customHeight="1" outlineLevel="1">
      <c r="B540" s="446"/>
      <c r="C540" s="449"/>
      <c r="D540" s="23"/>
      <c r="E540" s="23"/>
      <c r="F540" s="47"/>
      <c r="G540" s="47"/>
      <c r="H540" s="48"/>
      <c r="I540" s="84"/>
      <c r="J540" s="70"/>
      <c r="K540" s="70"/>
      <c r="L540" s="354">
        <f t="shared" si="153"/>
        <v>0</v>
      </c>
      <c r="M540" s="84"/>
      <c r="N540" s="53"/>
      <c r="O540" s="53"/>
      <c r="P540" s="4">
        <f t="shared" si="158"/>
        <v>0</v>
      </c>
      <c r="Q540" s="53"/>
      <c r="R540" s="53"/>
      <c r="S540" s="53"/>
      <c r="T540" s="4">
        <f t="shared" si="154"/>
        <v>0</v>
      </c>
      <c r="U540" s="53"/>
      <c r="V540" s="53"/>
      <c r="W540" s="53"/>
      <c r="X540" s="7">
        <f t="shared" si="155"/>
        <v>0</v>
      </c>
      <c r="Y540" s="53"/>
      <c r="Z540" s="53"/>
      <c r="AA540" s="53"/>
      <c r="AB540" s="85">
        <f t="shared" si="156"/>
        <v>0</v>
      </c>
      <c r="AC540" s="84"/>
      <c r="AD540" s="53"/>
      <c r="AE540" s="53"/>
      <c r="AF540" s="4">
        <f t="shared" si="159"/>
        <v>0</v>
      </c>
      <c r="AG540" s="53"/>
      <c r="AH540" s="53"/>
      <c r="AI540" s="53"/>
      <c r="AJ540" s="4">
        <f t="shared" si="160"/>
        <v>0</v>
      </c>
      <c r="AK540" s="53"/>
      <c r="AL540" s="53"/>
      <c r="AM540" s="53"/>
      <c r="AN540" s="7">
        <f t="shared" si="161"/>
        <v>0</v>
      </c>
      <c r="AO540" s="53"/>
      <c r="AP540" s="53"/>
      <c r="AQ540" s="53"/>
      <c r="AR540" s="85">
        <f t="shared" si="162"/>
        <v>0</v>
      </c>
      <c r="AS540" s="53"/>
      <c r="AT540" s="53"/>
      <c r="AU540" s="53"/>
      <c r="AV540" s="53"/>
      <c r="AW540" s="85">
        <f t="shared" si="157"/>
        <v>0</v>
      </c>
    </row>
    <row r="541" spans="2:49" ht="16.25" hidden="1" customHeight="1" outlineLevel="1">
      <c r="B541" s="446"/>
      <c r="C541" s="449"/>
      <c r="D541" s="23"/>
      <c r="E541" s="23"/>
      <c r="F541" s="47"/>
      <c r="G541" s="47"/>
      <c r="H541" s="48"/>
      <c r="I541" s="84"/>
      <c r="J541" s="70"/>
      <c r="K541" s="70"/>
      <c r="L541" s="354">
        <f t="shared" si="153"/>
        <v>0</v>
      </c>
      <c r="M541" s="84"/>
      <c r="N541" s="53"/>
      <c r="O541" s="53"/>
      <c r="P541" s="4">
        <f t="shared" si="158"/>
        <v>0</v>
      </c>
      <c r="Q541" s="53"/>
      <c r="R541" s="53"/>
      <c r="S541" s="53"/>
      <c r="T541" s="4">
        <f t="shared" si="154"/>
        <v>0</v>
      </c>
      <c r="U541" s="53"/>
      <c r="V541" s="53"/>
      <c r="W541" s="53"/>
      <c r="X541" s="7">
        <f t="shared" si="155"/>
        <v>0</v>
      </c>
      <c r="Y541" s="53"/>
      <c r="Z541" s="53"/>
      <c r="AA541" s="53"/>
      <c r="AB541" s="85">
        <f t="shared" si="156"/>
        <v>0</v>
      </c>
      <c r="AC541" s="84"/>
      <c r="AD541" s="53"/>
      <c r="AE541" s="53"/>
      <c r="AF541" s="4">
        <f t="shared" si="159"/>
        <v>0</v>
      </c>
      <c r="AG541" s="53"/>
      <c r="AH541" s="53"/>
      <c r="AI541" s="53"/>
      <c r="AJ541" s="4">
        <f t="shared" si="160"/>
        <v>0</v>
      </c>
      <c r="AK541" s="53"/>
      <c r="AL541" s="53"/>
      <c r="AM541" s="53"/>
      <c r="AN541" s="7">
        <f t="shared" si="161"/>
        <v>0</v>
      </c>
      <c r="AO541" s="53"/>
      <c r="AP541" s="53"/>
      <c r="AQ541" s="53"/>
      <c r="AR541" s="85">
        <f t="shared" si="162"/>
        <v>0</v>
      </c>
      <c r="AS541" s="53"/>
      <c r="AT541" s="53"/>
      <c r="AU541" s="53"/>
      <c r="AV541" s="53"/>
      <c r="AW541" s="85">
        <f t="shared" si="157"/>
        <v>0</v>
      </c>
    </row>
    <row r="542" spans="2:49" ht="16.25" hidden="1" customHeight="1" outlineLevel="1">
      <c r="B542" s="446"/>
      <c r="C542" s="449"/>
      <c r="D542" s="23"/>
      <c r="E542" s="23"/>
      <c r="F542" s="47"/>
      <c r="G542" s="47"/>
      <c r="H542" s="48"/>
      <c r="I542" s="84"/>
      <c r="J542" s="70"/>
      <c r="K542" s="70"/>
      <c r="L542" s="354">
        <f t="shared" si="153"/>
        <v>0</v>
      </c>
      <c r="M542" s="84"/>
      <c r="N542" s="53"/>
      <c r="O542" s="53"/>
      <c r="P542" s="4">
        <f t="shared" si="158"/>
        <v>0</v>
      </c>
      <c r="Q542" s="53"/>
      <c r="R542" s="53"/>
      <c r="S542" s="53"/>
      <c r="T542" s="4">
        <f t="shared" si="154"/>
        <v>0</v>
      </c>
      <c r="U542" s="53"/>
      <c r="V542" s="53"/>
      <c r="W542" s="53"/>
      <c r="X542" s="7">
        <f t="shared" si="155"/>
        <v>0</v>
      </c>
      <c r="Y542" s="53"/>
      <c r="Z542" s="53"/>
      <c r="AA542" s="53"/>
      <c r="AB542" s="85">
        <f t="shared" si="156"/>
        <v>0</v>
      </c>
      <c r="AC542" s="84"/>
      <c r="AD542" s="53"/>
      <c r="AE542" s="53"/>
      <c r="AF542" s="4">
        <f t="shared" si="159"/>
        <v>0</v>
      </c>
      <c r="AG542" s="53"/>
      <c r="AH542" s="53"/>
      <c r="AI542" s="53"/>
      <c r="AJ542" s="4">
        <f t="shared" si="160"/>
        <v>0</v>
      </c>
      <c r="AK542" s="53"/>
      <c r="AL542" s="53"/>
      <c r="AM542" s="53"/>
      <c r="AN542" s="7">
        <f t="shared" si="161"/>
        <v>0</v>
      </c>
      <c r="AO542" s="53"/>
      <c r="AP542" s="53"/>
      <c r="AQ542" s="53"/>
      <c r="AR542" s="85">
        <f t="shared" si="162"/>
        <v>0</v>
      </c>
      <c r="AS542" s="53"/>
      <c r="AT542" s="53"/>
      <c r="AU542" s="53"/>
      <c r="AV542" s="53"/>
      <c r="AW542" s="85">
        <f t="shared" si="157"/>
        <v>0</v>
      </c>
    </row>
    <row r="543" spans="2:49" ht="16.25" hidden="1" customHeight="1" outlineLevel="1">
      <c r="B543" s="446"/>
      <c r="C543" s="449"/>
      <c r="D543" s="23"/>
      <c r="E543" s="23"/>
      <c r="F543" s="47"/>
      <c r="G543" s="47"/>
      <c r="H543" s="48"/>
      <c r="I543" s="84"/>
      <c r="J543" s="70"/>
      <c r="K543" s="70"/>
      <c r="L543" s="354">
        <f t="shared" si="153"/>
        <v>0</v>
      </c>
      <c r="M543" s="84"/>
      <c r="N543" s="53"/>
      <c r="O543" s="53"/>
      <c r="P543" s="4">
        <f t="shared" si="158"/>
        <v>0</v>
      </c>
      <c r="Q543" s="53"/>
      <c r="R543" s="53"/>
      <c r="S543" s="53"/>
      <c r="T543" s="4">
        <f t="shared" si="154"/>
        <v>0</v>
      </c>
      <c r="U543" s="53"/>
      <c r="V543" s="53"/>
      <c r="W543" s="53"/>
      <c r="X543" s="7">
        <f t="shared" si="155"/>
        <v>0</v>
      </c>
      <c r="Y543" s="53"/>
      <c r="Z543" s="53"/>
      <c r="AA543" s="53"/>
      <c r="AB543" s="85">
        <f t="shared" si="156"/>
        <v>0</v>
      </c>
      <c r="AC543" s="84"/>
      <c r="AD543" s="53"/>
      <c r="AE543" s="53"/>
      <c r="AF543" s="4">
        <f t="shared" si="159"/>
        <v>0</v>
      </c>
      <c r="AG543" s="53"/>
      <c r="AH543" s="53"/>
      <c r="AI543" s="53"/>
      <c r="AJ543" s="4">
        <f t="shared" si="160"/>
        <v>0</v>
      </c>
      <c r="AK543" s="53"/>
      <c r="AL543" s="53"/>
      <c r="AM543" s="53"/>
      <c r="AN543" s="7">
        <f t="shared" si="161"/>
        <v>0</v>
      </c>
      <c r="AO543" s="53"/>
      <c r="AP543" s="53"/>
      <c r="AQ543" s="53"/>
      <c r="AR543" s="85">
        <f t="shared" si="162"/>
        <v>0</v>
      </c>
      <c r="AS543" s="53"/>
      <c r="AT543" s="53"/>
      <c r="AU543" s="53"/>
      <c r="AV543" s="53"/>
      <c r="AW543" s="85">
        <f t="shared" si="157"/>
        <v>0</v>
      </c>
    </row>
    <row r="544" spans="2:49" ht="16.25" hidden="1" customHeight="1" outlineLevel="1">
      <c r="B544" s="446"/>
      <c r="C544" s="449"/>
      <c r="D544" s="23"/>
      <c r="E544" s="23"/>
      <c r="F544" s="47"/>
      <c r="G544" s="47"/>
      <c r="H544" s="48"/>
      <c r="I544" s="84"/>
      <c r="J544" s="70"/>
      <c r="K544" s="70"/>
      <c r="L544" s="354">
        <f t="shared" si="153"/>
        <v>0</v>
      </c>
      <c r="M544" s="84"/>
      <c r="N544" s="53"/>
      <c r="O544" s="53"/>
      <c r="P544" s="4">
        <f t="shared" si="158"/>
        <v>0</v>
      </c>
      <c r="Q544" s="53"/>
      <c r="R544" s="53"/>
      <c r="S544" s="53"/>
      <c r="T544" s="4">
        <f t="shared" si="154"/>
        <v>0</v>
      </c>
      <c r="U544" s="53"/>
      <c r="V544" s="53"/>
      <c r="W544" s="53"/>
      <c r="X544" s="7">
        <f t="shared" si="155"/>
        <v>0</v>
      </c>
      <c r="Y544" s="53"/>
      <c r="Z544" s="53"/>
      <c r="AA544" s="53"/>
      <c r="AB544" s="85">
        <f t="shared" si="156"/>
        <v>0</v>
      </c>
      <c r="AC544" s="84"/>
      <c r="AD544" s="53"/>
      <c r="AE544" s="53"/>
      <c r="AF544" s="4">
        <f t="shared" si="159"/>
        <v>0</v>
      </c>
      <c r="AG544" s="53"/>
      <c r="AH544" s="53"/>
      <c r="AI544" s="53"/>
      <c r="AJ544" s="4">
        <f t="shared" si="160"/>
        <v>0</v>
      </c>
      <c r="AK544" s="53"/>
      <c r="AL544" s="53"/>
      <c r="AM544" s="53"/>
      <c r="AN544" s="7">
        <f t="shared" si="161"/>
        <v>0</v>
      </c>
      <c r="AO544" s="53"/>
      <c r="AP544" s="53"/>
      <c r="AQ544" s="53"/>
      <c r="AR544" s="85">
        <f t="shared" si="162"/>
        <v>0</v>
      </c>
      <c r="AS544" s="53"/>
      <c r="AT544" s="53"/>
      <c r="AU544" s="53"/>
      <c r="AV544" s="53"/>
      <c r="AW544" s="85">
        <f t="shared" si="157"/>
        <v>0</v>
      </c>
    </row>
    <row r="545" spans="2:49" ht="16.25" hidden="1" customHeight="1" outlineLevel="1">
      <c r="B545" s="446"/>
      <c r="C545" s="449"/>
      <c r="D545" s="23"/>
      <c r="E545" s="23"/>
      <c r="F545" s="47"/>
      <c r="G545" s="47"/>
      <c r="H545" s="48"/>
      <c r="I545" s="84"/>
      <c r="J545" s="70"/>
      <c r="K545" s="70"/>
      <c r="L545" s="354">
        <f t="shared" si="153"/>
        <v>0</v>
      </c>
      <c r="M545" s="84"/>
      <c r="N545" s="53"/>
      <c r="O545" s="53"/>
      <c r="P545" s="4">
        <f t="shared" si="158"/>
        <v>0</v>
      </c>
      <c r="Q545" s="53"/>
      <c r="R545" s="53"/>
      <c r="S545" s="53"/>
      <c r="T545" s="4">
        <f t="shared" si="154"/>
        <v>0</v>
      </c>
      <c r="U545" s="53"/>
      <c r="V545" s="53"/>
      <c r="W545" s="53"/>
      <c r="X545" s="7">
        <f t="shared" si="155"/>
        <v>0</v>
      </c>
      <c r="Y545" s="53"/>
      <c r="Z545" s="53"/>
      <c r="AA545" s="53"/>
      <c r="AB545" s="85">
        <f t="shared" si="156"/>
        <v>0</v>
      </c>
      <c r="AC545" s="84"/>
      <c r="AD545" s="53"/>
      <c r="AE545" s="53"/>
      <c r="AF545" s="4">
        <f t="shared" si="159"/>
        <v>0</v>
      </c>
      <c r="AG545" s="53"/>
      <c r="AH545" s="53"/>
      <c r="AI545" s="53"/>
      <c r="AJ545" s="4">
        <f t="shared" si="160"/>
        <v>0</v>
      </c>
      <c r="AK545" s="53"/>
      <c r="AL545" s="53"/>
      <c r="AM545" s="53"/>
      <c r="AN545" s="7">
        <f t="shared" si="161"/>
        <v>0</v>
      </c>
      <c r="AO545" s="53"/>
      <c r="AP545" s="53"/>
      <c r="AQ545" s="53"/>
      <c r="AR545" s="85">
        <f t="shared" si="162"/>
        <v>0</v>
      </c>
      <c r="AS545" s="53"/>
      <c r="AT545" s="53"/>
      <c r="AU545" s="53"/>
      <c r="AV545" s="53"/>
      <c r="AW545" s="85">
        <f t="shared" si="157"/>
        <v>0</v>
      </c>
    </row>
    <row r="546" spans="2:49" ht="16.25" hidden="1" customHeight="1" outlineLevel="1">
      <c r="B546" s="446"/>
      <c r="C546" s="449"/>
      <c r="D546" s="23"/>
      <c r="E546" s="23"/>
      <c r="F546" s="47"/>
      <c r="G546" s="47"/>
      <c r="H546" s="48"/>
      <c r="I546" s="84"/>
      <c r="J546" s="70"/>
      <c r="K546" s="70"/>
      <c r="L546" s="354">
        <f t="shared" si="153"/>
        <v>0</v>
      </c>
      <c r="M546" s="84"/>
      <c r="N546" s="53"/>
      <c r="O546" s="53"/>
      <c r="P546" s="4">
        <f t="shared" si="158"/>
        <v>0</v>
      </c>
      <c r="Q546" s="53"/>
      <c r="R546" s="53"/>
      <c r="S546" s="53"/>
      <c r="T546" s="4">
        <f t="shared" si="154"/>
        <v>0</v>
      </c>
      <c r="U546" s="53"/>
      <c r="V546" s="53"/>
      <c r="W546" s="53"/>
      <c r="X546" s="7">
        <f t="shared" si="155"/>
        <v>0</v>
      </c>
      <c r="Y546" s="53"/>
      <c r="Z546" s="53"/>
      <c r="AA546" s="53"/>
      <c r="AB546" s="85">
        <f t="shared" si="156"/>
        <v>0</v>
      </c>
      <c r="AC546" s="84"/>
      <c r="AD546" s="53"/>
      <c r="AE546" s="53"/>
      <c r="AF546" s="4">
        <f t="shared" si="159"/>
        <v>0</v>
      </c>
      <c r="AG546" s="53"/>
      <c r="AH546" s="53"/>
      <c r="AI546" s="53"/>
      <c r="AJ546" s="4">
        <f t="shared" si="160"/>
        <v>0</v>
      </c>
      <c r="AK546" s="53"/>
      <c r="AL546" s="53"/>
      <c r="AM546" s="53"/>
      <c r="AN546" s="7">
        <f t="shared" si="161"/>
        <v>0</v>
      </c>
      <c r="AO546" s="53"/>
      <c r="AP546" s="53"/>
      <c r="AQ546" s="53"/>
      <c r="AR546" s="85">
        <f t="shared" si="162"/>
        <v>0</v>
      </c>
      <c r="AS546" s="53"/>
      <c r="AT546" s="53"/>
      <c r="AU546" s="53"/>
      <c r="AV546" s="53"/>
      <c r="AW546" s="85">
        <f t="shared" si="157"/>
        <v>0</v>
      </c>
    </row>
    <row r="547" spans="2:49" ht="16.25" hidden="1" customHeight="1" outlineLevel="1">
      <c r="B547" s="446"/>
      <c r="C547" s="449"/>
      <c r="D547" s="23"/>
      <c r="E547" s="24"/>
      <c r="F547" s="49"/>
      <c r="G547" s="49"/>
      <c r="H547" s="48"/>
      <c r="I547" s="84"/>
      <c r="J547" s="70"/>
      <c r="K547" s="70"/>
      <c r="L547" s="354">
        <f t="shared" si="153"/>
        <v>0</v>
      </c>
      <c r="M547" s="84"/>
      <c r="N547" s="53"/>
      <c r="O547" s="53"/>
      <c r="P547" s="4">
        <f t="shared" si="158"/>
        <v>0</v>
      </c>
      <c r="Q547" s="53"/>
      <c r="R547" s="53"/>
      <c r="S547" s="53"/>
      <c r="T547" s="4">
        <f t="shared" si="154"/>
        <v>0</v>
      </c>
      <c r="U547" s="53"/>
      <c r="V547" s="53"/>
      <c r="W547" s="53"/>
      <c r="X547" s="7">
        <f t="shared" si="155"/>
        <v>0</v>
      </c>
      <c r="Y547" s="53"/>
      <c r="Z547" s="53"/>
      <c r="AA547" s="53"/>
      <c r="AB547" s="85">
        <f t="shared" si="156"/>
        <v>0</v>
      </c>
      <c r="AC547" s="84"/>
      <c r="AD547" s="53"/>
      <c r="AE547" s="53"/>
      <c r="AF547" s="4">
        <f t="shared" si="159"/>
        <v>0</v>
      </c>
      <c r="AG547" s="53"/>
      <c r="AH547" s="53"/>
      <c r="AI547" s="53"/>
      <c r="AJ547" s="4">
        <f t="shared" si="160"/>
        <v>0</v>
      </c>
      <c r="AK547" s="53"/>
      <c r="AL547" s="53"/>
      <c r="AM547" s="53"/>
      <c r="AN547" s="7">
        <f t="shared" si="161"/>
        <v>0</v>
      </c>
      <c r="AO547" s="53"/>
      <c r="AP547" s="53"/>
      <c r="AQ547" s="53"/>
      <c r="AR547" s="85">
        <f t="shared" si="162"/>
        <v>0</v>
      </c>
      <c r="AS547" s="53"/>
      <c r="AT547" s="53"/>
      <c r="AU547" s="53"/>
      <c r="AV547" s="53"/>
      <c r="AW547" s="85">
        <f t="shared" si="157"/>
        <v>0</v>
      </c>
    </row>
    <row r="548" spans="2:49" ht="16.25" hidden="1" customHeight="1" outlineLevel="1">
      <c r="B548" s="446"/>
      <c r="C548" s="449"/>
      <c r="D548" s="23"/>
      <c r="E548" s="23"/>
      <c r="F548" s="47"/>
      <c r="G548" s="47"/>
      <c r="H548" s="48"/>
      <c r="I548" s="84"/>
      <c r="J548" s="70"/>
      <c r="K548" s="70"/>
      <c r="L548" s="354">
        <f t="shared" si="153"/>
        <v>0</v>
      </c>
      <c r="M548" s="84"/>
      <c r="N548" s="53"/>
      <c r="O548" s="53"/>
      <c r="P548" s="4">
        <f t="shared" si="158"/>
        <v>0</v>
      </c>
      <c r="Q548" s="53"/>
      <c r="R548" s="53"/>
      <c r="S548" s="53"/>
      <c r="T548" s="4">
        <f t="shared" si="154"/>
        <v>0</v>
      </c>
      <c r="U548" s="53"/>
      <c r="V548" s="53"/>
      <c r="W548" s="53"/>
      <c r="X548" s="7">
        <f t="shared" si="155"/>
        <v>0</v>
      </c>
      <c r="Y548" s="53"/>
      <c r="Z548" s="53"/>
      <c r="AA548" s="53"/>
      <c r="AB548" s="85">
        <f t="shared" si="156"/>
        <v>0</v>
      </c>
      <c r="AC548" s="84"/>
      <c r="AD548" s="53"/>
      <c r="AE548" s="53"/>
      <c r="AF548" s="4">
        <f t="shared" si="159"/>
        <v>0</v>
      </c>
      <c r="AG548" s="53"/>
      <c r="AH548" s="53"/>
      <c r="AI548" s="53"/>
      <c r="AJ548" s="4">
        <f t="shared" si="160"/>
        <v>0</v>
      </c>
      <c r="AK548" s="53"/>
      <c r="AL548" s="53"/>
      <c r="AM548" s="53"/>
      <c r="AN548" s="7">
        <f t="shared" si="161"/>
        <v>0</v>
      </c>
      <c r="AO548" s="53"/>
      <c r="AP548" s="53"/>
      <c r="AQ548" s="53"/>
      <c r="AR548" s="85">
        <f t="shared" si="162"/>
        <v>0</v>
      </c>
      <c r="AS548" s="53"/>
      <c r="AT548" s="53"/>
      <c r="AU548" s="53"/>
      <c r="AV548" s="53"/>
      <c r="AW548" s="85">
        <f t="shared" si="157"/>
        <v>0</v>
      </c>
    </row>
    <row r="549" spans="2:49" ht="16.25" hidden="1" customHeight="1" outlineLevel="1">
      <c r="B549" s="446"/>
      <c r="C549" s="449"/>
      <c r="D549" s="23"/>
      <c r="E549" s="23"/>
      <c r="F549" s="47"/>
      <c r="G549" s="47"/>
      <c r="H549" s="48"/>
      <c r="I549" s="84"/>
      <c r="J549" s="70"/>
      <c r="K549" s="70"/>
      <c r="L549" s="354">
        <f t="shared" si="153"/>
        <v>0</v>
      </c>
      <c r="M549" s="84"/>
      <c r="N549" s="53"/>
      <c r="O549" s="53"/>
      <c r="P549" s="4">
        <f t="shared" si="158"/>
        <v>0</v>
      </c>
      <c r="Q549" s="53"/>
      <c r="R549" s="53"/>
      <c r="S549" s="53"/>
      <c r="T549" s="4">
        <f t="shared" si="154"/>
        <v>0</v>
      </c>
      <c r="U549" s="53"/>
      <c r="V549" s="53"/>
      <c r="W549" s="53"/>
      <c r="X549" s="7">
        <f t="shared" si="155"/>
        <v>0</v>
      </c>
      <c r="Y549" s="53"/>
      <c r="Z549" s="53"/>
      <c r="AA549" s="53"/>
      <c r="AB549" s="85">
        <f t="shared" si="156"/>
        <v>0</v>
      </c>
      <c r="AC549" s="84"/>
      <c r="AD549" s="53"/>
      <c r="AE549" s="53"/>
      <c r="AF549" s="4">
        <f t="shared" si="159"/>
        <v>0</v>
      </c>
      <c r="AG549" s="53"/>
      <c r="AH549" s="53"/>
      <c r="AI549" s="53"/>
      <c r="AJ549" s="4">
        <f t="shared" si="160"/>
        <v>0</v>
      </c>
      <c r="AK549" s="53"/>
      <c r="AL549" s="53"/>
      <c r="AM549" s="53"/>
      <c r="AN549" s="7">
        <f t="shared" si="161"/>
        <v>0</v>
      </c>
      <c r="AO549" s="53"/>
      <c r="AP549" s="53"/>
      <c r="AQ549" s="53"/>
      <c r="AR549" s="85">
        <f t="shared" si="162"/>
        <v>0</v>
      </c>
      <c r="AS549" s="53"/>
      <c r="AT549" s="53"/>
      <c r="AU549" s="53"/>
      <c r="AV549" s="53"/>
      <c r="AW549" s="85">
        <f t="shared" si="157"/>
        <v>0</v>
      </c>
    </row>
    <row r="550" spans="2:49" ht="16.25" hidden="1" customHeight="1" outlineLevel="1">
      <c r="B550" s="446"/>
      <c r="C550" s="449"/>
      <c r="D550" s="23"/>
      <c r="E550" s="23"/>
      <c r="F550" s="47"/>
      <c r="G550" s="47"/>
      <c r="H550" s="48"/>
      <c r="I550" s="84"/>
      <c r="J550" s="70"/>
      <c r="K550" s="70"/>
      <c r="L550" s="354">
        <f t="shared" si="153"/>
        <v>0</v>
      </c>
      <c r="M550" s="84"/>
      <c r="N550" s="53"/>
      <c r="O550" s="53"/>
      <c r="P550" s="4">
        <f t="shared" si="158"/>
        <v>0</v>
      </c>
      <c r="Q550" s="53"/>
      <c r="R550" s="53"/>
      <c r="S550" s="53"/>
      <c r="T550" s="4">
        <f t="shared" si="154"/>
        <v>0</v>
      </c>
      <c r="U550" s="53"/>
      <c r="V550" s="53"/>
      <c r="W550" s="53"/>
      <c r="X550" s="7">
        <f t="shared" si="155"/>
        <v>0</v>
      </c>
      <c r="Y550" s="53"/>
      <c r="Z550" s="53"/>
      <c r="AA550" s="53"/>
      <c r="AB550" s="85">
        <f t="shared" si="156"/>
        <v>0</v>
      </c>
      <c r="AC550" s="84"/>
      <c r="AD550" s="53"/>
      <c r="AE550" s="53"/>
      <c r="AF550" s="4">
        <f t="shared" si="159"/>
        <v>0</v>
      </c>
      <c r="AG550" s="53"/>
      <c r="AH550" s="53"/>
      <c r="AI550" s="53"/>
      <c r="AJ550" s="4">
        <f t="shared" si="160"/>
        <v>0</v>
      </c>
      <c r="AK550" s="53"/>
      <c r="AL550" s="53"/>
      <c r="AM550" s="53"/>
      <c r="AN550" s="7">
        <f t="shared" si="161"/>
        <v>0</v>
      </c>
      <c r="AO550" s="53"/>
      <c r="AP550" s="53"/>
      <c r="AQ550" s="53"/>
      <c r="AR550" s="85">
        <f t="shared" si="162"/>
        <v>0</v>
      </c>
      <c r="AS550" s="53"/>
      <c r="AT550" s="53"/>
      <c r="AU550" s="53"/>
      <c r="AV550" s="53"/>
      <c r="AW550" s="85">
        <f t="shared" si="157"/>
        <v>0</v>
      </c>
    </row>
    <row r="551" spans="2:49" ht="16.25" hidden="1" customHeight="1" outlineLevel="1">
      <c r="B551" s="446"/>
      <c r="C551" s="449"/>
      <c r="D551" s="23"/>
      <c r="E551" s="24"/>
      <c r="F551" s="49"/>
      <c r="G551" s="49"/>
      <c r="H551" s="48"/>
      <c r="I551" s="84"/>
      <c r="J551" s="70"/>
      <c r="K551" s="70"/>
      <c r="L551" s="354">
        <f t="shared" si="153"/>
        <v>0</v>
      </c>
      <c r="M551" s="84"/>
      <c r="N551" s="53"/>
      <c r="O551" s="53"/>
      <c r="P551" s="4">
        <f t="shared" si="158"/>
        <v>0</v>
      </c>
      <c r="Q551" s="53"/>
      <c r="R551" s="53"/>
      <c r="S551" s="53"/>
      <c r="T551" s="4">
        <f t="shared" si="154"/>
        <v>0</v>
      </c>
      <c r="U551" s="53"/>
      <c r="V551" s="53"/>
      <c r="W551" s="53"/>
      <c r="X551" s="7">
        <f t="shared" si="155"/>
        <v>0</v>
      </c>
      <c r="Y551" s="53"/>
      <c r="Z551" s="53"/>
      <c r="AA551" s="53"/>
      <c r="AB551" s="85">
        <f t="shared" si="156"/>
        <v>0</v>
      </c>
      <c r="AC551" s="84"/>
      <c r="AD551" s="53"/>
      <c r="AE551" s="53"/>
      <c r="AF551" s="4">
        <f t="shared" si="159"/>
        <v>0</v>
      </c>
      <c r="AG551" s="53"/>
      <c r="AH551" s="53"/>
      <c r="AI551" s="53"/>
      <c r="AJ551" s="4">
        <f t="shared" si="160"/>
        <v>0</v>
      </c>
      <c r="AK551" s="53"/>
      <c r="AL551" s="53"/>
      <c r="AM551" s="53"/>
      <c r="AN551" s="7">
        <f t="shared" si="161"/>
        <v>0</v>
      </c>
      <c r="AO551" s="53"/>
      <c r="AP551" s="53"/>
      <c r="AQ551" s="53"/>
      <c r="AR551" s="85">
        <f t="shared" si="162"/>
        <v>0</v>
      </c>
      <c r="AS551" s="53"/>
      <c r="AT551" s="53"/>
      <c r="AU551" s="53"/>
      <c r="AV551" s="53"/>
      <c r="AW551" s="85">
        <f t="shared" si="157"/>
        <v>0</v>
      </c>
    </row>
    <row r="552" spans="2:49" ht="16.25" hidden="1" customHeight="1" outlineLevel="1">
      <c r="B552" s="446"/>
      <c r="C552" s="449"/>
      <c r="D552" s="23"/>
      <c r="E552" s="23"/>
      <c r="F552" s="47"/>
      <c r="G552" s="47"/>
      <c r="H552" s="48"/>
      <c r="I552" s="84"/>
      <c r="J552" s="70"/>
      <c r="K552" s="70"/>
      <c r="L552" s="354">
        <f>I552*J552*K552</f>
        <v>0</v>
      </c>
      <c r="M552" s="84"/>
      <c r="N552" s="53"/>
      <c r="O552" s="53"/>
      <c r="P552" s="4">
        <f t="shared" si="158"/>
        <v>0</v>
      </c>
      <c r="Q552" s="53"/>
      <c r="R552" s="53"/>
      <c r="S552" s="53"/>
      <c r="T552" s="4">
        <f t="shared" si="154"/>
        <v>0</v>
      </c>
      <c r="U552" s="53"/>
      <c r="V552" s="53"/>
      <c r="W552" s="53"/>
      <c r="X552" s="7">
        <f t="shared" si="155"/>
        <v>0</v>
      </c>
      <c r="Y552" s="53"/>
      <c r="Z552" s="53"/>
      <c r="AA552" s="53"/>
      <c r="AB552" s="85">
        <f t="shared" si="156"/>
        <v>0</v>
      </c>
      <c r="AC552" s="84"/>
      <c r="AD552" s="53"/>
      <c r="AE552" s="53"/>
      <c r="AF552" s="4">
        <f t="shared" si="159"/>
        <v>0</v>
      </c>
      <c r="AG552" s="53"/>
      <c r="AH552" s="53"/>
      <c r="AI552" s="53"/>
      <c r="AJ552" s="4">
        <f t="shared" si="160"/>
        <v>0</v>
      </c>
      <c r="AK552" s="53"/>
      <c r="AL552" s="53"/>
      <c r="AM552" s="53"/>
      <c r="AN552" s="7">
        <f t="shared" si="161"/>
        <v>0</v>
      </c>
      <c r="AO552" s="53"/>
      <c r="AP552" s="53"/>
      <c r="AQ552" s="53"/>
      <c r="AR552" s="85">
        <f t="shared" si="162"/>
        <v>0</v>
      </c>
      <c r="AS552" s="53"/>
      <c r="AT552" s="53"/>
      <c r="AU552" s="53"/>
      <c r="AV552" s="53"/>
      <c r="AW552" s="85">
        <f t="shared" si="157"/>
        <v>0</v>
      </c>
    </row>
    <row r="553" spans="2:49" ht="16.25" hidden="1" customHeight="1" outlineLevel="1">
      <c r="B553" s="446"/>
      <c r="C553" s="449"/>
      <c r="D553" s="23"/>
      <c r="E553" s="25"/>
      <c r="F553" s="50"/>
      <c r="G553" s="50"/>
      <c r="H553" s="51"/>
      <c r="I553" s="84"/>
      <c r="J553" s="70"/>
      <c r="K553" s="70"/>
      <c r="L553" s="354">
        <f t="shared" si="153"/>
        <v>0</v>
      </c>
      <c r="M553" s="84"/>
      <c r="N553" s="53"/>
      <c r="O553" s="53"/>
      <c r="P553" s="4">
        <f t="shared" si="158"/>
        <v>0</v>
      </c>
      <c r="Q553" s="53"/>
      <c r="R553" s="53"/>
      <c r="S553" s="53"/>
      <c r="T553" s="4">
        <f t="shared" si="154"/>
        <v>0</v>
      </c>
      <c r="U553" s="53"/>
      <c r="V553" s="53"/>
      <c r="W553" s="53"/>
      <c r="X553" s="7">
        <f t="shared" si="155"/>
        <v>0</v>
      </c>
      <c r="Y553" s="53"/>
      <c r="Z553" s="53"/>
      <c r="AA553" s="53"/>
      <c r="AB553" s="85">
        <f t="shared" si="156"/>
        <v>0</v>
      </c>
      <c r="AC553" s="84"/>
      <c r="AD553" s="53"/>
      <c r="AE553" s="53"/>
      <c r="AF553" s="4">
        <f t="shared" si="159"/>
        <v>0</v>
      </c>
      <c r="AG553" s="53"/>
      <c r="AH553" s="53"/>
      <c r="AI553" s="53"/>
      <c r="AJ553" s="4">
        <f t="shared" si="160"/>
        <v>0</v>
      </c>
      <c r="AK553" s="53"/>
      <c r="AL553" s="53"/>
      <c r="AM553" s="53"/>
      <c r="AN553" s="7">
        <f t="shared" si="161"/>
        <v>0</v>
      </c>
      <c r="AO553" s="53"/>
      <c r="AP553" s="53"/>
      <c r="AQ553" s="53"/>
      <c r="AR553" s="85">
        <f t="shared" si="162"/>
        <v>0</v>
      </c>
      <c r="AS553" s="53"/>
      <c r="AT553" s="53"/>
      <c r="AU553" s="53"/>
      <c r="AV553" s="53"/>
      <c r="AW553" s="85">
        <f t="shared" si="157"/>
        <v>0</v>
      </c>
    </row>
    <row r="554" spans="2:49" ht="16.25" hidden="1" customHeight="1" outlineLevel="1">
      <c r="B554" s="446"/>
      <c r="C554" s="449"/>
      <c r="D554" s="23"/>
      <c r="E554" s="24"/>
      <c r="F554" s="49"/>
      <c r="G554" s="49"/>
      <c r="H554" s="48"/>
      <c r="I554" s="84"/>
      <c r="J554" s="70"/>
      <c r="K554" s="70"/>
      <c r="L554" s="354">
        <f t="shared" si="153"/>
        <v>0</v>
      </c>
      <c r="M554" s="84"/>
      <c r="N554" s="53"/>
      <c r="O554" s="53"/>
      <c r="P554" s="4">
        <f t="shared" si="158"/>
        <v>0</v>
      </c>
      <c r="Q554" s="53"/>
      <c r="R554" s="53"/>
      <c r="S554" s="53"/>
      <c r="T554" s="4">
        <f t="shared" si="154"/>
        <v>0</v>
      </c>
      <c r="U554" s="53"/>
      <c r="V554" s="53"/>
      <c r="W554" s="53"/>
      <c r="X554" s="7">
        <f t="shared" si="155"/>
        <v>0</v>
      </c>
      <c r="Y554" s="53"/>
      <c r="Z554" s="53"/>
      <c r="AA554" s="53"/>
      <c r="AB554" s="85">
        <f t="shared" si="156"/>
        <v>0</v>
      </c>
      <c r="AC554" s="84"/>
      <c r="AD554" s="53"/>
      <c r="AE554" s="53"/>
      <c r="AF554" s="4">
        <f t="shared" si="159"/>
        <v>0</v>
      </c>
      <c r="AG554" s="53"/>
      <c r="AH554" s="53"/>
      <c r="AI554" s="53"/>
      <c r="AJ554" s="4">
        <f t="shared" si="160"/>
        <v>0</v>
      </c>
      <c r="AK554" s="53"/>
      <c r="AL554" s="53"/>
      <c r="AM554" s="53"/>
      <c r="AN554" s="7">
        <f t="shared" si="161"/>
        <v>0</v>
      </c>
      <c r="AO554" s="53"/>
      <c r="AP554" s="53"/>
      <c r="AQ554" s="53"/>
      <c r="AR554" s="85">
        <f t="shared" si="162"/>
        <v>0</v>
      </c>
      <c r="AS554" s="53"/>
      <c r="AT554" s="53"/>
      <c r="AU554" s="53"/>
      <c r="AV554" s="53"/>
      <c r="AW554" s="85">
        <f t="shared" si="157"/>
        <v>0</v>
      </c>
    </row>
    <row r="555" spans="2:49" ht="16.25" hidden="1" customHeight="1" outlineLevel="1">
      <c r="B555" s="446"/>
      <c r="C555" s="449"/>
      <c r="D555" s="23"/>
      <c r="E555" s="43"/>
      <c r="F555" s="47"/>
      <c r="G555" s="47"/>
      <c r="H555" s="95"/>
      <c r="I555" s="84"/>
      <c r="J555" s="70"/>
      <c r="K555" s="70"/>
      <c r="L555" s="354">
        <f t="shared" si="153"/>
        <v>0</v>
      </c>
      <c r="M555" s="84"/>
      <c r="N555" s="53"/>
      <c r="O555" s="53"/>
      <c r="P555" s="4">
        <f t="shared" si="158"/>
        <v>0</v>
      </c>
      <c r="Q555" s="53"/>
      <c r="R555" s="53"/>
      <c r="S555" s="53"/>
      <c r="T555" s="4">
        <f t="shared" si="154"/>
        <v>0</v>
      </c>
      <c r="U555" s="53"/>
      <c r="V555" s="53"/>
      <c r="W555" s="53"/>
      <c r="X555" s="7">
        <f t="shared" si="155"/>
        <v>0</v>
      </c>
      <c r="Y555" s="53"/>
      <c r="Z555" s="53"/>
      <c r="AA555" s="53"/>
      <c r="AB555" s="85">
        <f t="shared" si="156"/>
        <v>0</v>
      </c>
      <c r="AC555" s="84"/>
      <c r="AD555" s="53"/>
      <c r="AE555" s="53"/>
      <c r="AF555" s="4">
        <f t="shared" si="159"/>
        <v>0</v>
      </c>
      <c r="AG555" s="53"/>
      <c r="AH555" s="53"/>
      <c r="AI555" s="53"/>
      <c r="AJ555" s="4">
        <f t="shared" si="160"/>
        <v>0</v>
      </c>
      <c r="AK555" s="53"/>
      <c r="AL555" s="53"/>
      <c r="AM555" s="53"/>
      <c r="AN555" s="7">
        <f t="shared" si="161"/>
        <v>0</v>
      </c>
      <c r="AO555" s="53"/>
      <c r="AP555" s="53"/>
      <c r="AQ555" s="53"/>
      <c r="AR555" s="85">
        <f t="shared" si="162"/>
        <v>0</v>
      </c>
      <c r="AS555" s="53"/>
      <c r="AT555" s="53"/>
      <c r="AU555" s="53"/>
      <c r="AV555" s="53"/>
      <c r="AW555" s="85">
        <f t="shared" si="157"/>
        <v>0</v>
      </c>
    </row>
    <row r="556" spans="2:49" ht="25.25" customHeight="1" collapsed="1" thickBot="1">
      <c r="B556" s="447"/>
      <c r="C556" s="450"/>
      <c r="D556" s="302" t="s">
        <v>152</v>
      </c>
      <c r="E556" s="97"/>
      <c r="F556" s="97"/>
      <c r="G556" s="97"/>
      <c r="H556" s="98"/>
      <c r="I556" s="305"/>
      <c r="J556" s="306"/>
      <c r="K556" s="307"/>
      <c r="L556" s="356">
        <f>SUM(L506:L555)</f>
        <v>0</v>
      </c>
      <c r="M556" s="303">
        <f>SUM(M506:M555)</f>
        <v>0</v>
      </c>
      <c r="N556" s="303">
        <f>SUM(N506:N555)</f>
        <v>0</v>
      </c>
      <c r="O556" s="303">
        <f>SUM(O506:O555)</f>
        <v>0</v>
      </c>
      <c r="P556" s="309">
        <f t="shared" ref="P556" si="163">M556+N556+O556</f>
        <v>0</v>
      </c>
      <c r="Q556" s="303">
        <f>SUM(Q506:Q555)</f>
        <v>0</v>
      </c>
      <c r="R556" s="303">
        <f>SUM(R506:R555)</f>
        <v>0</v>
      </c>
      <c r="S556" s="303">
        <f>SUM(S506:S555)</f>
        <v>0</v>
      </c>
      <c r="T556" s="309">
        <f t="shared" ref="T556" si="164">Q556+R556+S556</f>
        <v>0</v>
      </c>
      <c r="U556" s="303">
        <f>SUM(U506:U555)</f>
        <v>0</v>
      </c>
      <c r="V556" s="303">
        <f>SUM(V506:V555)</f>
        <v>0</v>
      </c>
      <c r="W556" s="303">
        <f>SUM(W506:W555)</f>
        <v>0</v>
      </c>
      <c r="X556" s="310">
        <f t="shared" ref="X556" si="165">U556+V556+W556</f>
        <v>0</v>
      </c>
      <c r="Y556" s="303">
        <f>SUM(Y506:Y555)</f>
        <v>0</v>
      </c>
      <c r="Z556" s="303">
        <f>SUM(Z506:Z555)</f>
        <v>0</v>
      </c>
      <c r="AA556" s="303">
        <f>SUM(AA506:AA555)</f>
        <v>0</v>
      </c>
      <c r="AB556" s="311">
        <f t="shared" ref="AB556" si="166">Y556+Z556+AA556</f>
        <v>0</v>
      </c>
      <c r="AC556" s="303">
        <f>SUM(AC506:AC555)</f>
        <v>0</v>
      </c>
      <c r="AD556" s="303">
        <f>SUM(AD506:AD555)</f>
        <v>0</v>
      </c>
      <c r="AE556" s="303">
        <f>SUM(AE506:AE555)</f>
        <v>0</v>
      </c>
      <c r="AF556" s="309">
        <f t="shared" si="159"/>
        <v>0</v>
      </c>
      <c r="AG556" s="303">
        <f>SUM(AG506:AG555)</f>
        <v>0</v>
      </c>
      <c r="AH556" s="303">
        <f>SUM(AH506:AH555)</f>
        <v>0</v>
      </c>
      <c r="AI556" s="303">
        <f>SUM(AI506:AI555)</f>
        <v>0</v>
      </c>
      <c r="AJ556" s="309">
        <f t="shared" si="160"/>
        <v>0</v>
      </c>
      <c r="AK556" s="303">
        <f>SUM(AK506:AK555)</f>
        <v>0</v>
      </c>
      <c r="AL556" s="303">
        <f>SUM(AL506:AL555)</f>
        <v>0</v>
      </c>
      <c r="AM556" s="303">
        <f>SUM(AM506:AM555)</f>
        <v>0</v>
      </c>
      <c r="AN556" s="310">
        <f t="shared" si="161"/>
        <v>0</v>
      </c>
      <c r="AO556" s="303">
        <f>SUM(AO506:AO555)</f>
        <v>0</v>
      </c>
      <c r="AP556" s="303">
        <f>SUM(AP506:AP555)</f>
        <v>0</v>
      </c>
      <c r="AQ556" s="303">
        <f>SUM(AQ506:AQ555)</f>
        <v>0</v>
      </c>
      <c r="AR556" s="311">
        <f t="shared" si="162"/>
        <v>0</v>
      </c>
      <c r="AS556" s="303">
        <f>SUM(AS506:AS555)</f>
        <v>0</v>
      </c>
      <c r="AT556" s="303">
        <f>SUM(AT506:AT555)</f>
        <v>0</v>
      </c>
      <c r="AU556" s="303">
        <f>SUM(AU506:AU555)</f>
        <v>0</v>
      </c>
      <c r="AV556" s="303">
        <f>SUM(AV506:AV555)</f>
        <v>0</v>
      </c>
      <c r="AW556" s="311">
        <f>AS556+AT556+AU556+AV556</f>
        <v>0</v>
      </c>
    </row>
    <row r="557" spans="2:49" s="60" customFormat="1" ht="23.75" customHeight="1" thickBot="1">
      <c r="C557" s="61"/>
      <c r="D557" s="457" t="s">
        <v>162</v>
      </c>
      <c r="E557" s="458"/>
      <c r="F557" s="458"/>
      <c r="G557" s="458"/>
      <c r="H557" s="458"/>
      <c r="I557" s="293"/>
      <c r="J557" s="273"/>
      <c r="K557" s="294"/>
      <c r="L557" s="295"/>
      <c r="M557" s="298">
        <f t="shared" ref="M557:AR557" si="167">SUMIF($D:$D,"Subtotal",M:M)</f>
        <v>0</v>
      </c>
      <c r="N557" s="298">
        <f t="shared" si="167"/>
        <v>0</v>
      </c>
      <c r="O557" s="298">
        <f t="shared" si="167"/>
        <v>0</v>
      </c>
      <c r="P557" s="299">
        <f t="shared" si="167"/>
        <v>0</v>
      </c>
      <c r="Q557" s="298">
        <f t="shared" si="167"/>
        <v>0</v>
      </c>
      <c r="R557" s="298">
        <f t="shared" si="167"/>
        <v>0</v>
      </c>
      <c r="S557" s="298">
        <f t="shared" si="167"/>
        <v>0</v>
      </c>
      <c r="T557" s="299">
        <f t="shared" si="167"/>
        <v>0</v>
      </c>
      <c r="U557" s="298">
        <f t="shared" si="167"/>
        <v>0</v>
      </c>
      <c r="V557" s="298">
        <f t="shared" si="167"/>
        <v>0</v>
      </c>
      <c r="W557" s="298">
        <f t="shared" si="167"/>
        <v>0</v>
      </c>
      <c r="X557" s="299">
        <f t="shared" si="167"/>
        <v>0</v>
      </c>
      <c r="Y557" s="298">
        <f t="shared" si="167"/>
        <v>0</v>
      </c>
      <c r="Z557" s="298">
        <f t="shared" si="167"/>
        <v>0</v>
      </c>
      <c r="AA557" s="298">
        <f t="shared" si="167"/>
        <v>0</v>
      </c>
      <c r="AB557" s="300">
        <f t="shared" si="167"/>
        <v>0</v>
      </c>
      <c r="AC557" s="298">
        <f t="shared" si="167"/>
        <v>0</v>
      </c>
      <c r="AD557" s="298">
        <f t="shared" si="167"/>
        <v>0</v>
      </c>
      <c r="AE557" s="298">
        <f t="shared" si="167"/>
        <v>0</v>
      </c>
      <c r="AF557" s="299">
        <f t="shared" si="167"/>
        <v>0</v>
      </c>
      <c r="AG557" s="298">
        <f t="shared" si="167"/>
        <v>0</v>
      </c>
      <c r="AH557" s="298">
        <f t="shared" si="167"/>
        <v>0</v>
      </c>
      <c r="AI557" s="298">
        <f t="shared" si="167"/>
        <v>0</v>
      </c>
      <c r="AJ557" s="299">
        <f t="shared" si="167"/>
        <v>0</v>
      </c>
      <c r="AK557" s="298">
        <f t="shared" si="167"/>
        <v>0</v>
      </c>
      <c r="AL557" s="298">
        <f t="shared" si="167"/>
        <v>0</v>
      </c>
      <c r="AM557" s="298">
        <f t="shared" si="167"/>
        <v>0</v>
      </c>
      <c r="AN557" s="299">
        <f t="shared" si="167"/>
        <v>0</v>
      </c>
      <c r="AO557" s="298">
        <f t="shared" si="167"/>
        <v>0</v>
      </c>
      <c r="AP557" s="298">
        <f t="shared" si="167"/>
        <v>0</v>
      </c>
      <c r="AQ557" s="298">
        <f t="shared" si="167"/>
        <v>0</v>
      </c>
      <c r="AR557" s="300">
        <f t="shared" si="167"/>
        <v>0</v>
      </c>
      <c r="AS557" s="298">
        <f>SUMIF($D:$D,"Subtotal",AS:AS)</f>
        <v>0</v>
      </c>
      <c r="AT557" s="298">
        <f>SUMIF($D:$D,"Subtotal",AT:AT)</f>
        <v>0</v>
      </c>
      <c r="AU557" s="298">
        <f>SUMIF($D:$D,"Subtotal",AU:AU)</f>
        <v>0</v>
      </c>
      <c r="AV557" s="298">
        <f>SUMIF($D:$D,"Subtotal",AV:AV)</f>
        <v>0</v>
      </c>
      <c r="AW557" s="300">
        <f>SUMIF($D:$D,"Subtotal",AW:AW)</f>
        <v>0</v>
      </c>
    </row>
    <row r="558" spans="2:49" ht="29.25" customHeight="1" thickBot="1">
      <c r="B558" s="41"/>
      <c r="C558" s="42"/>
      <c r="D558" s="455" t="s">
        <v>163</v>
      </c>
      <c r="E558" s="456"/>
      <c r="F558" s="456"/>
      <c r="G558" s="456"/>
      <c r="H558" s="456"/>
      <c r="I558" s="443">
        <f>SUMIF(D:D,"Subtotal",L:L)</f>
        <v>1025</v>
      </c>
      <c r="J558" s="443"/>
      <c r="K558" s="443"/>
      <c r="L558" s="444"/>
    </row>
    <row r="559" spans="2:49">
      <c r="N559" s="361"/>
    </row>
    <row r="563" spans="14:30">
      <c r="N563" s="361"/>
      <c r="AD563" s="361"/>
    </row>
  </sheetData>
  <autoFilter ref="B6:AB558"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8">
    <mergeCell ref="AU6:AU7"/>
    <mergeCell ref="AV6:AV7"/>
    <mergeCell ref="AW6:AW7"/>
    <mergeCell ref="C302:C352"/>
    <mergeCell ref="C201:C250"/>
    <mergeCell ref="M6:P6"/>
    <mergeCell ref="C251:C301"/>
    <mergeCell ref="C111:C159"/>
    <mergeCell ref="C160:C200"/>
    <mergeCell ref="AC6:AF6"/>
    <mergeCell ref="AG6:AJ6"/>
    <mergeCell ref="AK6:AN6"/>
    <mergeCell ref="AO6:AR6"/>
    <mergeCell ref="AS6:AS7"/>
    <mergeCell ref="B60:B110"/>
    <mergeCell ref="C60:C110"/>
    <mergeCell ref="B6:B7"/>
    <mergeCell ref="B8:B59"/>
    <mergeCell ref="AT6:AT7"/>
    <mergeCell ref="C2:L2"/>
    <mergeCell ref="C8:C59"/>
    <mergeCell ref="Y6:AB6"/>
    <mergeCell ref="E6:E7"/>
    <mergeCell ref="Q6:T6"/>
    <mergeCell ref="U6:X6"/>
    <mergeCell ref="I6:L6"/>
    <mergeCell ref="H6:H7"/>
    <mergeCell ref="C6:C7"/>
    <mergeCell ref="B5:L5"/>
    <mergeCell ref="D6:D7"/>
    <mergeCell ref="F6:F7"/>
    <mergeCell ref="G6:G7"/>
    <mergeCell ref="I558:L558"/>
    <mergeCell ref="B111:B159"/>
    <mergeCell ref="B251:B301"/>
    <mergeCell ref="C353:C403"/>
    <mergeCell ref="B160:B200"/>
    <mergeCell ref="B201:B250"/>
    <mergeCell ref="C506:C556"/>
    <mergeCell ref="D558:H558"/>
    <mergeCell ref="B353:B403"/>
    <mergeCell ref="B506:B556"/>
    <mergeCell ref="B404:B454"/>
    <mergeCell ref="C404:C454"/>
    <mergeCell ref="B455:B505"/>
    <mergeCell ref="C455:C505"/>
    <mergeCell ref="B302:B352"/>
    <mergeCell ref="D557:H557"/>
  </mergeCells>
  <phoneticPr fontId="5" type="noConversion"/>
  <conditionalFormatting sqref="I558">
    <cfRule type="cellIs" dxfId="9" priority="1161" operator="notEqual">
      <formula>P557+T557+X557+AB557+AF557+AJ557+AN557+AR557+AW557</formula>
    </cfRule>
    <cfRule type="cellIs" dxfId="8" priority="1162" operator="equal">
      <formula>P557+T557+X557+AB557+AF557+AJ557+AN557+AR557+AW557</formula>
    </cfRule>
  </conditionalFormatting>
  <conditionalFormatting sqref="L8:L58 L60:L109 L111:L158 L160:L199 L201:L249 L251:L300 L302:L351 L353:L402 L404:L453 L455:L504 L506:L555">
    <cfRule type="cellIs" dxfId="7" priority="1163" operator="equal">
      <formula>P8+T8+X8+AB8+AF8+AJ8+AN8+AR8+AW8</formula>
    </cfRule>
    <cfRule type="cellIs" dxfId="6" priority="1164" operator="notEqual">
      <formula>P8+T8+X8+AB8+AF8+AJ8+AN8+AR8+AW8</formula>
    </cfRule>
  </conditionalFormatting>
  <conditionalFormatting sqref="L59 L110 L159 L200 L250 L301 L352 L403 L454 L505 L556">
    <cfRule type="cellIs" dxfId="5" priority="1185" operator="notEqual">
      <formula>P59+T59+X59+AB59+AF59+AJ59+AN59+AR59+AW59</formula>
    </cfRule>
    <cfRule type="cellIs" dxfId="4" priority="1186" operator="equal">
      <formula>P59+T59+X59+AB59+AF59+AJ59+AN59+AR59+AW59</formula>
    </cfRule>
  </conditionalFormatting>
  <dataValidations count="1">
    <dataValidation type="list" allowBlank="1" showInputMessage="1" showErrorMessage="1" sqref="D8:D58 D404:D453 D111:D158 D160:D199 D201:D249 D251:D300 D302:D351 D60:D109 D455:D504 D353:D402 D506:D555"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H8:H556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heetViews>
  <sheetFormatPr defaultColWidth="8.6328125" defaultRowHeight="14.5"/>
  <cols>
    <col min="1" max="1" width="10.6328125" style="13" customWidth="1"/>
    <col min="2" max="2" width="26.6328125" style="13" bestFit="1" customWidth="1"/>
    <col min="3" max="3" width="25.453125" style="13" customWidth="1"/>
    <col min="4" max="4" width="17.6328125" style="13" customWidth="1"/>
    <col min="5" max="5" width="19.36328125" style="13" customWidth="1"/>
    <col min="6" max="6" width="58.6328125" style="13" customWidth="1"/>
    <col min="7" max="16384" width="8.6328125" style="13"/>
  </cols>
  <sheetData>
    <row r="1" spans="1:12" s="1" customFormat="1" ht="16.5" customHeight="1">
      <c r="A1" s="26"/>
      <c r="B1" s="27"/>
      <c r="C1" s="27"/>
      <c r="D1" s="27"/>
      <c r="E1" s="27"/>
      <c r="F1" s="491"/>
      <c r="G1" s="491"/>
      <c r="H1" s="492"/>
      <c r="I1" s="492"/>
      <c r="J1" s="492"/>
      <c r="K1" s="492"/>
      <c r="L1" s="492"/>
    </row>
    <row r="2" spans="1:12" s="17" customFormat="1" ht="25.5" customHeight="1">
      <c r="B2" s="459" t="s">
        <v>164</v>
      </c>
      <c r="C2" s="459"/>
      <c r="D2" s="459"/>
      <c r="E2" s="459"/>
      <c r="F2" s="459"/>
      <c r="G2" s="459"/>
      <c r="H2" s="459"/>
      <c r="I2" s="459"/>
      <c r="J2" s="459"/>
      <c r="K2" s="459"/>
    </row>
    <row r="3" spans="1:12" s="15" customFormat="1" ht="17.25" customHeight="1">
      <c r="B3" s="28"/>
      <c r="C3" s="28"/>
      <c r="D3" s="28"/>
      <c r="E3" s="28"/>
      <c r="F3" s="28"/>
      <c r="G3" s="28"/>
      <c r="H3" s="28"/>
      <c r="I3" s="28"/>
      <c r="J3" s="28"/>
      <c r="K3" s="28"/>
    </row>
    <row r="4" spans="1:12" ht="14.75" customHeight="1">
      <c r="A4" s="490" t="s">
        <v>165</v>
      </c>
      <c r="B4" s="490"/>
      <c r="C4" s="490"/>
      <c r="D4" s="490"/>
      <c r="E4" s="490"/>
    </row>
    <row r="5" spans="1:12" ht="14.75" customHeight="1">
      <c r="A5" s="490"/>
      <c r="B5" s="490"/>
      <c r="C5" s="490"/>
      <c r="D5" s="490"/>
      <c r="E5" s="490"/>
    </row>
    <row r="6" spans="1:12" ht="15" thickBot="1"/>
    <row r="7" spans="1:12" ht="60" customHeight="1" thickBot="1">
      <c r="A7" s="109" t="s">
        <v>166</v>
      </c>
      <c r="B7" s="110" t="s">
        <v>8</v>
      </c>
      <c r="C7" s="111" t="s">
        <v>167</v>
      </c>
      <c r="D7" s="112" t="s">
        <v>168</v>
      </c>
      <c r="E7" s="112" t="s">
        <v>169</v>
      </c>
      <c r="F7" s="113" t="s">
        <v>170</v>
      </c>
    </row>
    <row r="8" spans="1:12" ht="29.25" customHeight="1">
      <c r="A8" s="39">
        <v>1</v>
      </c>
      <c r="B8" s="40" t="s">
        <v>57</v>
      </c>
      <c r="C8" s="30"/>
      <c r="D8" s="30"/>
      <c r="E8" s="33"/>
      <c r="F8" s="35"/>
    </row>
    <row r="9" spans="1:12" ht="29.25" customHeight="1">
      <c r="A9" s="37">
        <v>3</v>
      </c>
      <c r="B9" s="38" t="s">
        <v>57</v>
      </c>
      <c r="C9" s="31"/>
      <c r="D9" s="31"/>
      <c r="E9" s="34"/>
      <c r="F9" s="36"/>
    </row>
    <row r="10" spans="1:12" ht="29.25" customHeight="1">
      <c r="A10" s="37">
        <v>3</v>
      </c>
      <c r="B10" s="38" t="s">
        <v>57</v>
      </c>
      <c r="C10" s="31"/>
      <c r="D10" s="31"/>
      <c r="E10" s="34"/>
      <c r="F10" s="36"/>
    </row>
    <row r="11" spans="1:12" ht="31.5" customHeight="1">
      <c r="A11" s="37">
        <v>9</v>
      </c>
      <c r="B11" s="38" t="s">
        <v>57</v>
      </c>
      <c r="C11" s="31"/>
      <c r="D11" s="31"/>
      <c r="E11" s="34"/>
      <c r="F11" s="36"/>
    </row>
    <row r="12" spans="1:12">
      <c r="A12" s="29" t="s">
        <v>171</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heetViews>
  <sheetFormatPr defaultColWidth="8.6328125" defaultRowHeight="14"/>
  <cols>
    <col min="1" max="1" width="8.6328125" style="179"/>
    <col min="2" max="2" width="19" style="179" customWidth="1"/>
    <col min="3" max="3" width="18.6328125" style="179" bestFit="1" customWidth="1"/>
    <col min="4" max="4" width="29.453125" style="185" customWidth="1"/>
    <col min="5" max="5" width="24" style="179" customWidth="1"/>
    <col min="6" max="7" width="36.6328125" style="179" customWidth="1"/>
    <col min="8" max="8" width="76.36328125" style="179" customWidth="1"/>
    <col min="9" max="16384" width="8.6328125" style="179"/>
  </cols>
  <sheetData>
    <row r="1" spans="2:13" ht="16.5" customHeight="1">
      <c r="B1" s="175"/>
      <c r="C1" s="175"/>
      <c r="D1" s="176"/>
      <c r="E1" s="175"/>
      <c r="F1" s="175"/>
      <c r="G1" s="177"/>
      <c r="H1" s="178"/>
      <c r="I1" s="493"/>
      <c r="J1" s="493"/>
      <c r="K1" s="493"/>
      <c r="L1" s="493"/>
      <c r="M1" s="493"/>
    </row>
    <row r="2" spans="2:13" s="101" customFormat="1" ht="25.5" customHeight="1">
      <c r="C2" s="494" t="s">
        <v>172</v>
      </c>
      <c r="D2" s="494"/>
      <c r="E2" s="494"/>
      <c r="F2" s="494"/>
      <c r="G2" s="494"/>
      <c r="H2" s="494"/>
      <c r="I2" s="494"/>
      <c r="J2" s="494"/>
      <c r="K2" s="494"/>
      <c r="L2" s="494"/>
    </row>
    <row r="4" spans="2:13" ht="120" customHeight="1" thickBot="1">
      <c r="B4" s="180" t="s">
        <v>173</v>
      </c>
      <c r="C4" s="181" t="s">
        <v>174</v>
      </c>
      <c r="D4" s="182" t="s">
        <v>175</v>
      </c>
      <c r="E4" s="181" t="s">
        <v>176</v>
      </c>
      <c r="F4" s="181" t="s">
        <v>177</v>
      </c>
      <c r="G4" s="181" t="s">
        <v>178</v>
      </c>
      <c r="H4" s="181" t="s">
        <v>179</v>
      </c>
    </row>
    <row r="5" spans="2:13" ht="29.25" customHeight="1">
      <c r="B5" s="183"/>
      <c r="C5" s="183"/>
      <c r="D5" s="183"/>
      <c r="E5" s="183"/>
      <c r="F5" s="183"/>
      <c r="G5" s="183"/>
      <c r="H5" s="183"/>
    </row>
    <row r="6" spans="2:13" ht="29.25" customHeight="1">
      <c r="B6" s="183"/>
      <c r="C6" s="183"/>
      <c r="D6" s="183"/>
      <c r="E6" s="183"/>
      <c r="F6" s="183"/>
      <c r="G6" s="183"/>
      <c r="H6" s="183"/>
    </row>
    <row r="7" spans="2:13" ht="29.25" customHeight="1">
      <c r="B7" s="183"/>
      <c r="C7" s="183"/>
      <c r="D7" s="183"/>
      <c r="E7" s="183"/>
      <c r="F7" s="183"/>
      <c r="G7" s="183"/>
      <c r="H7" s="183"/>
    </row>
    <row r="8" spans="2:13" ht="31.5" customHeight="1">
      <c r="B8" s="183"/>
      <c r="C8" s="183"/>
      <c r="D8" s="183"/>
      <c r="E8" s="183"/>
      <c r="F8" s="183"/>
      <c r="G8" s="183"/>
      <c r="H8" s="183"/>
    </row>
    <row r="9" spans="2:13" ht="31.5" customHeight="1">
      <c r="B9" s="183"/>
      <c r="C9" s="183"/>
      <c r="D9" s="183"/>
      <c r="E9" s="183"/>
      <c r="F9" s="183"/>
      <c r="G9" s="183"/>
      <c r="H9" s="183"/>
    </row>
    <row r="10" spans="2:13" ht="31.5" customHeight="1">
      <c r="B10" s="183"/>
      <c r="C10" s="183"/>
      <c r="D10" s="183"/>
      <c r="E10" s="183"/>
      <c r="F10" s="183"/>
      <c r="G10" s="183"/>
      <c r="H10" s="183"/>
    </row>
    <row r="11" spans="2:13" ht="31.5" customHeight="1">
      <c r="B11" s="183"/>
      <c r="C11" s="183"/>
      <c r="D11" s="183"/>
      <c r="E11" s="183"/>
      <c r="F11" s="183"/>
      <c r="G11" s="183"/>
      <c r="H11" s="183"/>
    </row>
    <row r="12" spans="2:13" ht="31.5" customHeight="1">
      <c r="B12" s="183"/>
      <c r="C12" s="183"/>
      <c r="D12" s="183"/>
      <c r="E12" s="183"/>
      <c r="F12" s="183"/>
      <c r="G12" s="183"/>
      <c r="H12" s="183"/>
    </row>
    <row r="13" spans="2:13" ht="31.5" customHeight="1">
      <c r="B13" s="183"/>
      <c r="C13" s="183"/>
      <c r="D13" s="183"/>
      <c r="E13" s="183"/>
      <c r="F13" s="183"/>
      <c r="G13" s="183"/>
      <c r="H13" s="183"/>
    </row>
    <row r="14" spans="2:13" ht="31.5" customHeight="1">
      <c r="B14" s="183"/>
      <c r="C14" s="183"/>
      <c r="D14" s="183"/>
      <c r="E14" s="183"/>
      <c r="F14" s="183"/>
      <c r="G14" s="183"/>
      <c r="H14" s="183"/>
    </row>
    <row r="15" spans="2:13" ht="31.5" customHeight="1">
      <c r="B15" s="183"/>
      <c r="C15" s="183"/>
      <c r="D15" s="183"/>
      <c r="E15" s="183"/>
      <c r="F15" s="183"/>
      <c r="G15" s="183"/>
      <c r="H15" s="183"/>
    </row>
    <row r="16" spans="2:13" ht="31.5" customHeight="1">
      <c r="B16" s="183"/>
      <c r="C16" s="183"/>
      <c r="D16" s="183"/>
      <c r="E16" s="183"/>
      <c r="F16" s="183"/>
      <c r="G16" s="183"/>
      <c r="H16" s="183"/>
    </row>
    <row r="17" spans="2:8" ht="31.5" customHeight="1">
      <c r="B17" s="183"/>
      <c r="C17" s="183"/>
      <c r="D17" s="183"/>
      <c r="E17" s="183"/>
      <c r="F17" s="183"/>
      <c r="G17" s="183"/>
      <c r="H17" s="183"/>
    </row>
    <row r="18" spans="2:8" ht="31.5" customHeight="1">
      <c r="B18" s="183"/>
      <c r="C18" s="183"/>
      <c r="D18" s="183"/>
      <c r="E18" s="183"/>
      <c r="F18" s="183"/>
      <c r="G18" s="183"/>
      <c r="H18" s="183"/>
    </row>
    <row r="19" spans="2:8" ht="31.5" customHeight="1">
      <c r="B19" s="183"/>
      <c r="C19" s="183"/>
      <c r="D19" s="183"/>
      <c r="E19" s="183"/>
      <c r="F19" s="183"/>
      <c r="G19" s="183"/>
      <c r="H19" s="183"/>
    </row>
    <row r="20" spans="2:8" ht="31.5" customHeight="1">
      <c r="B20" s="183"/>
      <c r="C20" s="183"/>
      <c r="D20" s="183"/>
      <c r="E20" s="183"/>
      <c r="F20" s="183"/>
      <c r="G20" s="183"/>
      <c r="H20" s="183"/>
    </row>
    <row r="21" spans="2:8" ht="31.5" customHeight="1">
      <c r="B21" s="183"/>
      <c r="C21" s="183"/>
      <c r="D21" s="183"/>
      <c r="E21" s="183"/>
      <c r="F21" s="183"/>
      <c r="G21" s="183"/>
      <c r="H21" s="183"/>
    </row>
    <row r="22" spans="2:8" ht="31.5" customHeight="1">
      <c r="B22" s="183"/>
      <c r="C22" s="183"/>
      <c r="D22" s="183"/>
      <c r="E22" s="183"/>
      <c r="F22" s="183"/>
      <c r="G22" s="183"/>
      <c r="H22" s="183"/>
    </row>
    <row r="23" spans="2:8" ht="31.5" customHeight="1">
      <c r="B23" s="183"/>
      <c r="C23" s="183"/>
      <c r="D23" s="183"/>
      <c r="E23" s="183"/>
      <c r="F23" s="183"/>
      <c r="G23" s="183"/>
      <c r="H23" s="183"/>
    </row>
    <row r="24" spans="2:8" ht="31.5" customHeight="1">
      <c r="B24" s="183"/>
      <c r="C24" s="183"/>
      <c r="D24" s="183"/>
      <c r="E24" s="183"/>
      <c r="F24" s="183"/>
      <c r="G24" s="183"/>
      <c r="H24" s="183"/>
    </row>
    <row r="25" spans="2:8" ht="31.5" customHeight="1">
      <c r="B25" s="183"/>
      <c r="C25" s="183"/>
      <c r="D25" s="183"/>
      <c r="E25" s="183"/>
      <c r="F25" s="183"/>
      <c r="G25" s="183"/>
      <c r="H25" s="183"/>
    </row>
    <row r="26" spans="2:8" ht="31.5" customHeight="1">
      <c r="B26" s="183"/>
      <c r="C26" s="183"/>
      <c r="D26" s="183"/>
      <c r="E26" s="183"/>
      <c r="F26" s="183"/>
      <c r="G26" s="183"/>
      <c r="H26" s="183"/>
    </row>
    <row r="27" spans="2:8" ht="31.5" customHeight="1">
      <c r="B27" s="183"/>
      <c r="C27" s="183"/>
      <c r="D27" s="183"/>
      <c r="E27" s="183"/>
      <c r="F27" s="183"/>
      <c r="G27" s="183"/>
      <c r="H27" s="183"/>
    </row>
    <row r="28" spans="2:8" ht="31.5" customHeight="1">
      <c r="B28" s="183"/>
      <c r="C28" s="183"/>
      <c r="D28" s="183"/>
      <c r="E28" s="183"/>
      <c r="F28" s="183"/>
      <c r="G28" s="183"/>
      <c r="H28" s="183"/>
    </row>
    <row r="29" spans="2:8" ht="31.5" customHeight="1">
      <c r="B29" s="183"/>
      <c r="C29" s="183"/>
      <c r="D29" s="183"/>
      <c r="E29" s="183"/>
      <c r="F29" s="183"/>
      <c r="G29" s="183"/>
      <c r="H29" s="183"/>
    </row>
    <row r="30" spans="2:8" ht="31.5" customHeight="1">
      <c r="B30" s="183"/>
      <c r="C30" s="183"/>
      <c r="D30" s="183"/>
      <c r="E30" s="183"/>
      <c r="F30" s="183"/>
      <c r="G30" s="183"/>
      <c r="H30" s="183"/>
    </row>
    <row r="31" spans="2:8" ht="31.5" customHeight="1">
      <c r="B31" s="183"/>
      <c r="C31" s="183"/>
      <c r="D31" s="183"/>
      <c r="E31" s="183"/>
      <c r="F31" s="183"/>
      <c r="G31" s="183"/>
      <c r="H31" s="183"/>
    </row>
    <row r="32" spans="2:8" ht="31.5" customHeight="1">
      <c r="B32" s="183"/>
      <c r="C32" s="183"/>
      <c r="D32" s="183"/>
      <c r="E32" s="183"/>
      <c r="F32" s="183"/>
      <c r="G32" s="183"/>
      <c r="H32" s="183"/>
    </row>
    <row r="33" spans="2:8" ht="31.5" customHeight="1">
      <c r="B33" s="183"/>
      <c r="C33" s="183"/>
      <c r="D33" s="183"/>
      <c r="E33" s="183"/>
      <c r="F33" s="183"/>
      <c r="G33" s="183"/>
      <c r="H33" s="183"/>
    </row>
    <row r="34" spans="2:8" ht="31.5" customHeight="1">
      <c r="B34" s="183"/>
      <c r="C34" s="183"/>
      <c r="D34" s="183"/>
      <c r="E34" s="183"/>
      <c r="F34" s="183"/>
      <c r="G34" s="183"/>
      <c r="H34" s="183"/>
    </row>
    <row r="35" spans="2:8" ht="31.5" customHeight="1">
      <c r="B35" s="183"/>
      <c r="C35" s="183"/>
      <c r="D35" s="183"/>
      <c r="E35" s="183"/>
      <c r="F35" s="183"/>
      <c r="G35" s="183"/>
      <c r="H35" s="183"/>
    </row>
    <row r="36" spans="2:8" ht="31.5" customHeight="1">
      <c r="B36" s="183"/>
      <c r="C36" s="183"/>
      <c r="D36" s="183"/>
      <c r="E36" s="183"/>
      <c r="F36" s="183"/>
      <c r="G36" s="183"/>
      <c r="H36" s="183"/>
    </row>
    <row r="37" spans="2:8" ht="31.5" customHeight="1">
      <c r="B37" s="183"/>
      <c r="C37" s="183"/>
      <c r="D37" s="183"/>
      <c r="E37" s="183"/>
      <c r="F37" s="183"/>
      <c r="G37" s="183"/>
      <c r="H37" s="183"/>
    </row>
    <row r="38" spans="2:8" ht="31.5" customHeight="1">
      <c r="B38" s="183"/>
      <c r="C38" s="183"/>
      <c r="D38" s="183"/>
      <c r="E38" s="183"/>
      <c r="F38" s="183"/>
      <c r="G38" s="183"/>
      <c r="H38" s="183"/>
    </row>
    <row r="39" spans="2:8" ht="31.5" customHeight="1">
      <c r="B39" s="183"/>
      <c r="C39" s="183"/>
      <c r="D39" s="183"/>
      <c r="E39" s="183"/>
      <c r="F39" s="183"/>
      <c r="G39" s="183"/>
      <c r="H39" s="183"/>
    </row>
    <row r="40" spans="2:8" ht="31.5" customHeight="1">
      <c r="B40" s="183"/>
      <c r="C40" s="183"/>
      <c r="D40" s="183"/>
      <c r="E40" s="183"/>
      <c r="F40" s="183"/>
      <c r="G40" s="183"/>
      <c r="H40" s="183"/>
    </row>
    <row r="41" spans="2:8" ht="31.5" customHeight="1">
      <c r="B41" s="183"/>
      <c r="C41" s="183"/>
      <c r="D41" s="183"/>
      <c r="E41" s="183"/>
      <c r="F41" s="183"/>
      <c r="G41" s="183"/>
      <c r="H41" s="183"/>
    </row>
    <row r="42" spans="2:8" ht="31.5" customHeight="1">
      <c r="B42" s="183"/>
      <c r="C42" s="183"/>
      <c r="D42" s="183"/>
      <c r="E42" s="183"/>
      <c r="F42" s="183"/>
      <c r="G42" s="183"/>
      <c r="H42" s="183"/>
    </row>
    <row r="43" spans="2:8" ht="31.5" customHeight="1">
      <c r="B43" s="183"/>
      <c r="C43" s="183"/>
      <c r="D43" s="183"/>
      <c r="E43" s="183"/>
      <c r="F43" s="183"/>
      <c r="G43" s="183"/>
      <c r="H43" s="183"/>
    </row>
    <row r="44" spans="2:8" ht="31.5" customHeight="1">
      <c r="B44" s="183"/>
      <c r="C44" s="183"/>
      <c r="D44" s="183"/>
      <c r="E44" s="183"/>
      <c r="F44" s="183"/>
      <c r="G44" s="183"/>
      <c r="H44" s="183"/>
    </row>
    <row r="45" spans="2:8" ht="31.5" customHeight="1">
      <c r="B45" s="183"/>
      <c r="C45" s="183"/>
      <c r="D45" s="183"/>
      <c r="E45" s="183"/>
      <c r="F45" s="183"/>
      <c r="G45" s="183"/>
      <c r="H45" s="183"/>
    </row>
    <row r="46" spans="2:8" ht="31.5" customHeight="1">
      <c r="B46" s="183"/>
      <c r="C46" s="183"/>
      <c r="D46" s="183"/>
      <c r="E46" s="183"/>
      <c r="F46" s="183"/>
      <c r="G46" s="183"/>
      <c r="H46" s="183"/>
    </row>
    <row r="47" spans="2:8" ht="31.5" customHeight="1">
      <c r="B47" s="183"/>
      <c r="C47" s="183"/>
      <c r="D47" s="183"/>
      <c r="E47" s="183"/>
      <c r="F47" s="183"/>
      <c r="G47" s="183"/>
      <c r="H47" s="183"/>
    </row>
    <row r="48" spans="2:8" ht="31.5" customHeight="1">
      <c r="B48" s="183"/>
      <c r="C48" s="183"/>
      <c r="D48" s="183"/>
      <c r="E48" s="183"/>
      <c r="F48" s="183"/>
      <c r="G48" s="183"/>
      <c r="H48" s="183"/>
    </row>
    <row r="49" spans="2:8" ht="31.5" customHeight="1">
      <c r="B49" s="183"/>
      <c r="C49" s="183"/>
      <c r="D49" s="183"/>
      <c r="E49" s="183"/>
      <c r="F49" s="183"/>
      <c r="G49" s="183"/>
      <c r="H49" s="183"/>
    </row>
    <row r="50" spans="2:8" ht="31.5" customHeight="1">
      <c r="B50" s="183"/>
      <c r="C50" s="183"/>
      <c r="D50" s="183"/>
      <c r="E50" s="183"/>
      <c r="F50" s="183"/>
      <c r="G50" s="183"/>
      <c r="H50" s="183"/>
    </row>
    <row r="51" spans="2:8">
      <c r="B51" s="184" t="s">
        <v>180</v>
      </c>
    </row>
  </sheetData>
  <mergeCells count="2">
    <mergeCell ref="I1:M1"/>
    <mergeCell ref="C2:L2"/>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guidance'!$B$58:$B$59</xm:f>
          </x14:formula1>
          <xm:sqref>G5:G50</xm:sqref>
        </x14:dataValidation>
        <x14:dataValidation type="list" allowBlank="1" showInputMessage="1" showErrorMessage="1" xr:uid="{9437CF55-F896-4CB6-B970-DFCC951F7A6A}">
          <x14:formula1>
            <xm:f>'1.Eligible costs guidance'!$B$53:$B$55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zoomScale="70" zoomScaleNormal="70" workbookViewId="0"/>
  </sheetViews>
  <sheetFormatPr defaultColWidth="11.36328125" defaultRowHeight="14"/>
  <cols>
    <col min="1" max="1" width="92.6328125" style="117" bestFit="1" customWidth="1"/>
    <col min="2" max="2" width="43.6328125" style="117" customWidth="1"/>
    <col min="3" max="3" width="14.6328125" style="117" customWidth="1"/>
    <col min="4" max="16384" width="11.36328125" style="117"/>
  </cols>
  <sheetData>
    <row r="2" spans="1:3" s="114" customFormat="1" ht="23.75" customHeight="1">
      <c r="A2" s="494" t="s">
        <v>181</v>
      </c>
      <c r="B2" s="494"/>
      <c r="C2" s="494"/>
    </row>
    <row r="3" spans="1:3" s="116" customFormat="1" ht="23.75" customHeight="1">
      <c r="A3" s="115"/>
      <c r="B3" s="115"/>
      <c r="C3" s="115"/>
    </row>
    <row r="4" spans="1:3" ht="196.25" customHeight="1">
      <c r="A4" s="495" t="s">
        <v>288</v>
      </c>
      <c r="B4" s="495"/>
      <c r="C4" s="495"/>
    </row>
    <row r="5" spans="1:3" ht="16" thickBot="1">
      <c r="A5" s="118"/>
      <c r="B5" s="119"/>
    </row>
    <row r="6" spans="1:3" ht="16" thickBot="1">
      <c r="A6" s="120" t="s">
        <v>182</v>
      </c>
      <c r="B6" s="119"/>
    </row>
    <row r="7" spans="1:3" ht="16" thickBot="1">
      <c r="A7" s="121"/>
      <c r="B7" s="121"/>
    </row>
    <row r="8" spans="1:3" ht="26.25" customHeight="1" thickBot="1">
      <c r="A8" s="199" t="s">
        <v>183</v>
      </c>
      <c r="B8" s="122"/>
    </row>
    <row r="9" spans="1:3" ht="114" customHeight="1" thickBot="1">
      <c r="A9" s="123" t="s">
        <v>184</v>
      </c>
      <c r="B9" s="122"/>
    </row>
    <row r="12" spans="1:3" ht="15.5">
      <c r="A12" s="124" t="s">
        <v>185</v>
      </c>
      <c r="B12" s="124"/>
    </row>
    <row r="13" spans="1:3" ht="15.5">
      <c r="A13" s="125" t="s">
        <v>186</v>
      </c>
      <c r="B13" s="126">
        <f>'Budget Summary'!V15+'Budget Summary'!V23</f>
        <v>1025</v>
      </c>
    </row>
    <row r="14" spans="1:3" ht="15.5">
      <c r="A14" s="127" t="s">
        <v>187</v>
      </c>
      <c r="B14" s="128"/>
    </row>
    <row r="15" spans="1:3" ht="15.5">
      <c r="A15" s="127" t="s">
        <v>188</v>
      </c>
      <c r="B15" s="128"/>
    </row>
    <row r="16" spans="1:3" ht="15.5">
      <c r="A16" s="127" t="s">
        <v>189</v>
      </c>
      <c r="B16" s="128"/>
    </row>
    <row r="17" spans="1:2" ht="15.5">
      <c r="A17" s="127" t="s">
        <v>190</v>
      </c>
      <c r="B17" s="128"/>
    </row>
    <row r="18" spans="1:2" ht="15.5">
      <c r="A18" s="127" t="s">
        <v>191</v>
      </c>
      <c r="B18" s="128"/>
    </row>
    <row r="19" spans="1:2" ht="15.5">
      <c r="A19" s="127" t="s">
        <v>192</v>
      </c>
      <c r="B19" s="128"/>
    </row>
    <row r="20" spans="1:2" ht="15.5">
      <c r="A20" s="127" t="s">
        <v>193</v>
      </c>
      <c r="B20" s="128"/>
    </row>
    <row r="21" spans="1:2" ht="15.5">
      <c r="A21" s="127" t="s">
        <v>194</v>
      </c>
      <c r="B21" s="128"/>
    </row>
    <row r="22" spans="1:2" ht="15.5">
      <c r="A22" s="127" t="s">
        <v>195</v>
      </c>
      <c r="B22" s="128"/>
    </row>
    <row r="23" spans="1:2" ht="15.5">
      <c r="A23" s="127" t="s">
        <v>196</v>
      </c>
      <c r="B23" s="129">
        <f>SUM(B14:B22)</f>
        <v>0</v>
      </c>
    </row>
    <row r="24" spans="1:2" ht="15.5">
      <c r="A24" s="130"/>
      <c r="B24" s="131"/>
    </row>
    <row r="25" spans="1:2" ht="15.5">
      <c r="A25" s="118"/>
      <c r="B25" s="118"/>
    </row>
    <row r="26" spans="1:2" ht="15.5">
      <c r="A26" s="124" t="s">
        <v>197</v>
      </c>
      <c r="B26" s="124"/>
    </row>
    <row r="27" spans="1:2" ht="15.5">
      <c r="A27" s="127" t="str">
        <f>A14</f>
        <v>LEAD ORGANISTION</v>
      </c>
      <c r="B27" s="132"/>
    </row>
    <row r="28" spans="1:2" ht="15.5">
      <c r="A28" s="127" t="str">
        <f t="shared" ref="A28:A35" si="0">A15</f>
        <v>CONSORTIUM PARTNER 1</v>
      </c>
      <c r="B28" s="132"/>
    </row>
    <row r="29" spans="1:2" ht="15.5">
      <c r="A29" s="127" t="str">
        <f t="shared" si="0"/>
        <v>CONSORTIUM PARTNER 2</v>
      </c>
      <c r="B29" s="132"/>
    </row>
    <row r="30" spans="1:2" ht="15.5">
      <c r="A30" s="127" t="str">
        <f t="shared" si="0"/>
        <v>CONSORTIUM PARTNER 3</v>
      </c>
      <c r="B30" s="132"/>
    </row>
    <row r="31" spans="1:2" ht="15.5">
      <c r="A31" s="127" t="str">
        <f t="shared" si="0"/>
        <v>CONSORTIUM PARTNER 4</v>
      </c>
      <c r="B31" s="132"/>
    </row>
    <row r="32" spans="1:2" ht="15.5">
      <c r="A32" s="127" t="str">
        <f t="shared" si="0"/>
        <v>CONSORTIUM PARTNER 5</v>
      </c>
      <c r="B32" s="132"/>
    </row>
    <row r="33" spans="1:2" ht="15.5">
      <c r="A33" s="127" t="str">
        <f t="shared" si="0"/>
        <v>CONSORTIUM PARTNER 6</v>
      </c>
      <c r="B33" s="132"/>
    </row>
    <row r="34" spans="1:2" ht="15.5">
      <c r="A34" s="127" t="str">
        <f t="shared" si="0"/>
        <v>CONSORTIUM PARTNER 7</v>
      </c>
      <c r="B34" s="132"/>
    </row>
    <row r="35" spans="1:2" ht="15.5">
      <c r="A35" s="127" t="str">
        <f t="shared" si="0"/>
        <v>CONSORTIUM PARTNER 8</v>
      </c>
      <c r="B35" s="132"/>
    </row>
    <row r="38" spans="1:2" ht="15.5">
      <c r="A38" s="124" t="s">
        <v>198</v>
      </c>
      <c r="B38" s="124"/>
    </row>
    <row r="39" spans="1:2" ht="15.5">
      <c r="A39" s="127" t="str">
        <f>A14</f>
        <v>LEAD ORGANISTION</v>
      </c>
      <c r="B39" s="133">
        <f t="shared" ref="B39:B47" si="1">B14*$B27</f>
        <v>0</v>
      </c>
    </row>
    <row r="40" spans="1:2" ht="15.5">
      <c r="A40" s="127" t="str">
        <f t="shared" ref="A40:A47" si="2">A15</f>
        <v>CONSORTIUM PARTNER 1</v>
      </c>
      <c r="B40" s="133">
        <f t="shared" si="1"/>
        <v>0</v>
      </c>
    </row>
    <row r="41" spans="1:2" ht="15.5">
      <c r="A41" s="127" t="str">
        <f t="shared" si="2"/>
        <v>CONSORTIUM PARTNER 2</v>
      </c>
      <c r="B41" s="133">
        <f t="shared" si="1"/>
        <v>0</v>
      </c>
    </row>
    <row r="42" spans="1:2" ht="15.5">
      <c r="A42" s="127" t="str">
        <f t="shared" si="2"/>
        <v>CONSORTIUM PARTNER 3</v>
      </c>
      <c r="B42" s="133">
        <f t="shared" si="1"/>
        <v>0</v>
      </c>
    </row>
    <row r="43" spans="1:2" ht="15.5">
      <c r="A43" s="127" t="str">
        <f t="shared" si="2"/>
        <v>CONSORTIUM PARTNER 4</v>
      </c>
      <c r="B43" s="133">
        <f t="shared" si="1"/>
        <v>0</v>
      </c>
    </row>
    <row r="44" spans="1:2" ht="15.5">
      <c r="A44" s="127" t="str">
        <f t="shared" si="2"/>
        <v>CONSORTIUM PARTNER 5</v>
      </c>
      <c r="B44" s="133">
        <f t="shared" si="1"/>
        <v>0</v>
      </c>
    </row>
    <row r="45" spans="1:2" ht="15.5">
      <c r="A45" s="127" t="str">
        <f t="shared" si="2"/>
        <v>CONSORTIUM PARTNER 6</v>
      </c>
      <c r="B45" s="133">
        <f t="shared" si="1"/>
        <v>0</v>
      </c>
    </row>
    <row r="46" spans="1:2" ht="15.5">
      <c r="A46" s="127" t="str">
        <f t="shared" si="2"/>
        <v>CONSORTIUM PARTNER 7</v>
      </c>
      <c r="B46" s="133">
        <f t="shared" si="1"/>
        <v>0</v>
      </c>
    </row>
    <row r="47" spans="1:2" ht="15.5">
      <c r="A47" s="127" t="str">
        <f t="shared" si="2"/>
        <v>CONSORTIUM PARTNER 8</v>
      </c>
      <c r="B47" s="133">
        <f t="shared" si="1"/>
        <v>0</v>
      </c>
    </row>
    <row r="48" spans="1:2" ht="15.5">
      <c r="A48" s="127" t="s">
        <v>122</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zoomScale="80" zoomScaleNormal="80" workbookViewId="0"/>
  </sheetViews>
  <sheetFormatPr defaultColWidth="10.6328125" defaultRowHeight="14"/>
  <cols>
    <col min="1" max="1" width="101.453125" style="117" customWidth="1"/>
    <col min="2" max="2" width="18.6328125" style="117" customWidth="1"/>
    <col min="3" max="3" width="15.6328125" style="117" customWidth="1"/>
    <col min="4" max="4" width="22.36328125" style="117" customWidth="1"/>
    <col min="5" max="5" width="20.36328125" style="117" customWidth="1"/>
    <col min="6" max="6" width="17" style="117" customWidth="1"/>
    <col min="7" max="7" width="13.36328125" style="117" customWidth="1"/>
    <col min="8" max="8" width="13" style="117" customWidth="1"/>
    <col min="9" max="9" width="13.36328125" style="117" customWidth="1"/>
    <col min="10" max="10" width="16.36328125" style="117" customWidth="1"/>
    <col min="11" max="16384" width="10.6328125" style="117"/>
  </cols>
  <sheetData>
    <row r="2" spans="1:8" s="200" customFormat="1" ht="23.75" customHeight="1">
      <c r="A2" s="494" t="s">
        <v>199</v>
      </c>
      <c r="B2" s="494"/>
      <c r="C2" s="494"/>
      <c r="D2" s="494"/>
      <c r="E2" s="494"/>
      <c r="F2" s="494"/>
    </row>
    <row r="3" spans="1:8" ht="14.5">
      <c r="A3" s="201"/>
      <c r="B3" s="202"/>
      <c r="C3" s="202"/>
      <c r="D3" s="202"/>
      <c r="E3" s="201"/>
      <c r="F3" s="201"/>
      <c r="G3" s="201"/>
      <c r="H3" s="201"/>
    </row>
    <row r="4" spans="1:8" ht="165.5" customHeight="1">
      <c r="A4" s="509" t="s">
        <v>289</v>
      </c>
      <c r="B4" s="509"/>
      <c r="C4" s="509"/>
      <c r="D4" s="509"/>
      <c r="E4" s="509"/>
      <c r="F4" s="509"/>
      <c r="G4" s="201"/>
      <c r="H4" s="201"/>
    </row>
    <row r="5" spans="1:8" ht="15" thickBot="1">
      <c r="A5" s="201"/>
      <c r="B5" s="202"/>
      <c r="C5" s="202"/>
      <c r="D5" s="202"/>
      <c r="E5" s="201"/>
      <c r="F5" s="201"/>
      <c r="G5" s="201"/>
      <c r="H5" s="201"/>
    </row>
    <row r="6" spans="1:8" ht="29" thickBot="1">
      <c r="A6" s="203" t="s">
        <v>200</v>
      </c>
      <c r="B6" s="202"/>
      <c r="C6" s="202"/>
      <c r="D6" s="202"/>
      <c r="E6" s="201"/>
      <c r="F6" s="201"/>
      <c r="G6" s="201"/>
      <c r="H6" s="201"/>
    </row>
    <row r="7" spans="1:8" ht="15" thickBot="1">
      <c r="A7" s="204"/>
      <c r="B7" s="204"/>
      <c r="C7" s="202"/>
      <c r="D7" s="202"/>
      <c r="E7" s="201"/>
      <c r="F7" s="201"/>
      <c r="G7" s="201"/>
      <c r="H7" s="201"/>
    </row>
    <row r="8" spans="1:8" ht="40.25" customHeight="1" thickBot="1">
      <c r="A8" s="205" t="s">
        <v>201</v>
      </c>
      <c r="B8" s="206">
        <f>B97</f>
        <v>0</v>
      </c>
      <c r="C8" s="202"/>
      <c r="D8" s="202"/>
      <c r="E8" s="201"/>
      <c r="F8" s="201"/>
      <c r="G8" s="201"/>
      <c r="H8" s="201"/>
    </row>
    <row r="9" spans="1:8" ht="14.5">
      <c r="A9" s="201"/>
      <c r="B9" s="202"/>
      <c r="C9" s="202"/>
      <c r="D9" s="202"/>
      <c r="E9" s="201"/>
      <c r="F9" s="201"/>
      <c r="G9" s="201"/>
      <c r="H9" s="201"/>
    </row>
    <row r="10" spans="1:8" ht="14.5" thickBot="1">
      <c r="A10" s="505" t="s">
        <v>202</v>
      </c>
      <c r="B10" s="506"/>
      <c r="C10" s="506"/>
      <c r="D10" s="506"/>
      <c r="E10" s="506"/>
      <c r="F10" s="506"/>
      <c r="G10" s="506"/>
      <c r="H10" s="506"/>
    </row>
    <row r="11" spans="1:8" ht="56.5" thickBot="1">
      <c r="A11" s="207"/>
      <c r="B11" s="208" t="s">
        <v>203</v>
      </c>
      <c r="C11" s="208" t="s">
        <v>204</v>
      </c>
      <c r="D11" s="208" t="s">
        <v>205</v>
      </c>
      <c r="E11" s="208" t="s">
        <v>206</v>
      </c>
      <c r="F11" s="209" t="s">
        <v>207</v>
      </c>
      <c r="G11" s="209" t="s">
        <v>208</v>
      </c>
      <c r="H11" s="210" t="s">
        <v>209</v>
      </c>
    </row>
    <row r="12" spans="1:8" ht="15" thickBot="1">
      <c r="A12" s="211" t="s">
        <v>210</v>
      </c>
      <c r="B12" s="212">
        <v>1000</v>
      </c>
      <c r="C12" s="212">
        <v>1000</v>
      </c>
      <c r="D12" s="212">
        <v>1000</v>
      </c>
      <c r="E12" s="270">
        <f>IFERROR(AVERAGEIF(B12:D12,"&lt;&gt;0"),0)</f>
        <v>1000</v>
      </c>
      <c r="F12" s="212">
        <v>1000</v>
      </c>
      <c r="G12" s="213">
        <f>E12+F12</f>
        <v>2000</v>
      </c>
      <c r="H12" s="214"/>
    </row>
    <row r="13" spans="1:8" ht="14.5" thickBot="1">
      <c r="A13" s="215"/>
      <c r="B13" s="213"/>
      <c r="C13" s="213"/>
      <c r="D13" s="213"/>
      <c r="E13" s="213"/>
      <c r="F13" s="213"/>
      <c r="G13" s="213"/>
      <c r="H13" s="216"/>
    </row>
    <row r="14" spans="1:8" ht="15" thickBot="1">
      <c r="A14" s="217" t="s">
        <v>290</v>
      </c>
      <c r="B14" s="212"/>
      <c r="C14" s="212"/>
      <c r="D14" s="212"/>
      <c r="E14" s="270">
        <f>IFERROR(AVERAGEIF(B14:D14,"&lt;&gt;0"),0)</f>
        <v>0</v>
      </c>
      <c r="F14" s="212"/>
      <c r="G14" s="213">
        <f t="shared" ref="G14:G16" si="0">E14+F14</f>
        <v>0</v>
      </c>
      <c r="H14" s="214"/>
    </row>
    <row r="15" spans="1:8" ht="15" thickBot="1">
      <c r="A15" s="218"/>
      <c r="B15" s="212"/>
      <c r="C15" s="212"/>
      <c r="D15" s="212"/>
      <c r="E15" s="270">
        <f>IFERROR(AVERAGEIF(B15:D15,"&lt;&gt;0"),0)</f>
        <v>0</v>
      </c>
      <c r="F15" s="212"/>
      <c r="G15" s="213">
        <f t="shared" si="0"/>
        <v>0</v>
      </c>
      <c r="H15" s="219"/>
    </row>
    <row r="16" spans="1:8" ht="15" thickBot="1">
      <c r="A16" s="218"/>
      <c r="B16" s="212"/>
      <c r="C16" s="212"/>
      <c r="D16" s="212"/>
      <c r="E16" s="270">
        <f>IFERROR(AVERAGEIF(B16:D16,"&lt;&gt;0"),0)</f>
        <v>0</v>
      </c>
      <c r="F16" s="212"/>
      <c r="G16" s="213">
        <f t="shared" si="0"/>
        <v>0</v>
      </c>
      <c r="H16" s="219"/>
    </row>
    <row r="17" spans="1:8" ht="14.5">
      <c r="A17" s="220" t="s">
        <v>211</v>
      </c>
      <c r="B17" s="221">
        <f>B12-SUM(B14:B16)</f>
        <v>1000</v>
      </c>
      <c r="C17" s="221">
        <f t="shared" ref="C17:E17" si="1">C12-SUM(C14:C16)</f>
        <v>1000</v>
      </c>
      <c r="D17" s="221">
        <f t="shared" si="1"/>
        <v>1000</v>
      </c>
      <c r="E17" s="221">
        <f t="shared" si="1"/>
        <v>1000</v>
      </c>
      <c r="F17" s="221">
        <f t="shared" ref="F17:G17" si="2">F12-SUM(F14:F16)</f>
        <v>1000</v>
      </c>
      <c r="G17" s="221">
        <f t="shared" si="2"/>
        <v>2000</v>
      </c>
      <c r="H17" s="222"/>
    </row>
    <row r="18" spans="1:8" ht="14.5">
      <c r="A18" s="201"/>
      <c r="B18" s="202"/>
      <c r="C18" s="202"/>
      <c r="D18" s="202"/>
      <c r="E18" s="201"/>
      <c r="F18" s="201"/>
      <c r="G18" s="201"/>
      <c r="H18" s="201"/>
    </row>
    <row r="19" spans="1:8" ht="14.5" thickBot="1">
      <c r="A19" s="223"/>
      <c r="B19" s="224"/>
      <c r="C19" s="224"/>
      <c r="D19" s="224"/>
      <c r="E19" s="224"/>
      <c r="F19" s="224"/>
      <c r="G19" s="224"/>
      <c r="H19" s="201"/>
    </row>
    <row r="20" spans="1:8" ht="14.5" thickBot="1">
      <c r="A20" s="507" t="s">
        <v>212</v>
      </c>
      <c r="B20" s="507"/>
      <c r="C20" s="507"/>
      <c r="D20" s="507"/>
      <c r="E20" s="507"/>
      <c r="F20" s="507"/>
      <c r="G20" s="507"/>
      <c r="H20" s="507"/>
    </row>
    <row r="21" spans="1:8" ht="68.25" customHeight="1" thickBot="1">
      <c r="A21" s="225" t="s">
        <v>291</v>
      </c>
      <c r="B21" s="226" t="s">
        <v>203</v>
      </c>
      <c r="C21" s="226" t="s">
        <v>204</v>
      </c>
      <c r="D21" s="226" t="s">
        <v>205</v>
      </c>
      <c r="E21" s="226" t="s">
        <v>206</v>
      </c>
      <c r="F21" s="226" t="s">
        <v>207</v>
      </c>
      <c r="G21" s="226" t="s">
        <v>208</v>
      </c>
      <c r="H21" s="226" t="s">
        <v>209</v>
      </c>
    </row>
    <row r="22" spans="1:8" ht="15" thickBot="1">
      <c r="A22" s="227" t="s">
        <v>213</v>
      </c>
      <c r="B22" s="228"/>
      <c r="C22" s="228"/>
      <c r="D22" s="228"/>
      <c r="E22" s="228"/>
      <c r="F22" s="228"/>
      <c r="G22" s="228"/>
      <c r="H22" s="229"/>
    </row>
    <row r="23" spans="1:8" ht="15" thickBot="1">
      <c r="A23" s="230" t="s">
        <v>214</v>
      </c>
      <c r="B23" s="231">
        <v>77</v>
      </c>
      <c r="C23" s="231">
        <v>77</v>
      </c>
      <c r="D23" s="231">
        <v>77</v>
      </c>
      <c r="E23" s="269">
        <f>IFERROR(AVERAGEIF(B23:D23,"&lt;&gt;0"),0)</f>
        <v>77</v>
      </c>
      <c r="F23" s="231">
        <v>77</v>
      </c>
      <c r="G23" s="269">
        <f>E23+F23</f>
        <v>154</v>
      </c>
      <c r="H23" s="232"/>
    </row>
    <row r="24" spans="1:8" ht="15" thickBot="1">
      <c r="A24" s="230" t="s">
        <v>215</v>
      </c>
      <c r="B24" s="231">
        <v>77</v>
      </c>
      <c r="C24" s="231">
        <v>77</v>
      </c>
      <c r="D24" s="231">
        <v>77</v>
      </c>
      <c r="E24" s="269">
        <f>IFERROR(AVERAGEIF(B24:D24,"&lt;&gt;0"),0)</f>
        <v>77</v>
      </c>
      <c r="F24" s="231">
        <v>77</v>
      </c>
      <c r="G24" s="269">
        <f>E24+F24</f>
        <v>154</v>
      </c>
      <c r="H24" s="232"/>
    </row>
    <row r="25" spans="1:8" ht="15" thickBot="1">
      <c r="A25" s="230" t="s">
        <v>216</v>
      </c>
      <c r="B25" s="231">
        <v>77</v>
      </c>
      <c r="C25" s="231">
        <v>77</v>
      </c>
      <c r="D25" s="231">
        <v>77</v>
      </c>
      <c r="E25" s="269">
        <f>IFERROR(AVERAGEIF(B25:D25,"&lt;&gt;0"),0)</f>
        <v>77</v>
      </c>
      <c r="F25" s="231">
        <v>77</v>
      </c>
      <c r="G25" s="269">
        <f>E25+F25</f>
        <v>154</v>
      </c>
      <c r="H25" s="232"/>
    </row>
    <row r="26" spans="1:8" ht="15" thickBot="1">
      <c r="A26" s="233"/>
      <c r="B26" s="228"/>
      <c r="C26" s="228"/>
      <c r="D26" s="228"/>
      <c r="E26" s="228"/>
      <c r="F26" s="228"/>
      <c r="G26" s="228"/>
      <c r="H26" s="234"/>
    </row>
    <row r="27" spans="1:8" ht="19.25" customHeight="1" thickBot="1">
      <c r="A27" s="235" t="s">
        <v>217</v>
      </c>
      <c r="B27" s="228"/>
      <c r="C27" s="228"/>
      <c r="D27" s="228"/>
      <c r="E27" s="228"/>
      <c r="F27" s="228"/>
      <c r="G27" s="228"/>
      <c r="H27" s="234"/>
    </row>
    <row r="28" spans="1:8" ht="15" thickBot="1">
      <c r="A28" s="230" t="s">
        <v>218</v>
      </c>
      <c r="B28" s="231">
        <v>23</v>
      </c>
      <c r="C28" s="231">
        <v>23</v>
      </c>
      <c r="D28" s="231">
        <v>23</v>
      </c>
      <c r="E28" s="269">
        <f>IFERROR(AVERAGEIF(B28:D28,"&lt;&gt;0"),0)</f>
        <v>23</v>
      </c>
      <c r="F28" s="231">
        <v>23</v>
      </c>
      <c r="G28" s="269">
        <f>E28+F28</f>
        <v>46</v>
      </c>
      <c r="H28" s="232"/>
    </row>
    <row r="29" spans="1:8" ht="15" thickBot="1">
      <c r="A29" s="230" t="s">
        <v>215</v>
      </c>
      <c r="B29" s="231">
        <v>23</v>
      </c>
      <c r="C29" s="231">
        <v>23</v>
      </c>
      <c r="D29" s="231">
        <v>23</v>
      </c>
      <c r="E29" s="269">
        <f>IFERROR(AVERAGEIF(B29:D29,"&lt;&gt;0"),0)</f>
        <v>23</v>
      </c>
      <c r="F29" s="231">
        <v>23</v>
      </c>
      <c r="G29" s="269">
        <f>E29+F29</f>
        <v>46</v>
      </c>
      <c r="H29" s="232"/>
    </row>
    <row r="30" spans="1:8" ht="15" thickBot="1">
      <c r="A30" s="230" t="s">
        <v>216</v>
      </c>
      <c r="B30" s="231">
        <v>23</v>
      </c>
      <c r="C30" s="231">
        <v>23</v>
      </c>
      <c r="D30" s="231">
        <v>23</v>
      </c>
      <c r="E30" s="269">
        <f>IFERROR(AVERAGEIF(B30:D30,"&lt;&gt;0"),0)</f>
        <v>23</v>
      </c>
      <c r="F30" s="231">
        <v>23</v>
      </c>
      <c r="G30" s="269">
        <f>E30+F30</f>
        <v>46</v>
      </c>
      <c r="H30" s="232"/>
    </row>
    <row r="31" spans="1:8" ht="15" thickBot="1">
      <c r="A31" s="233"/>
      <c r="B31" s="228"/>
      <c r="C31" s="228"/>
      <c r="D31" s="228"/>
      <c r="E31" s="228"/>
      <c r="F31" s="228"/>
      <c r="G31" s="228"/>
      <c r="H31" s="234"/>
    </row>
    <row r="32" spans="1:8" ht="15" thickBot="1">
      <c r="A32" s="235" t="s">
        <v>219</v>
      </c>
      <c r="B32" s="228"/>
      <c r="C32" s="228"/>
      <c r="D32" s="228"/>
      <c r="E32" s="228"/>
      <c r="F32" s="228"/>
      <c r="G32" s="228"/>
      <c r="H32" s="234"/>
    </row>
    <row r="33" spans="1:8" ht="15" thickBot="1">
      <c r="A33" s="230" t="s">
        <v>218</v>
      </c>
      <c r="B33" s="269">
        <f>B23-B28</f>
        <v>54</v>
      </c>
      <c r="C33" s="269">
        <f>C23-C28</f>
        <v>54</v>
      </c>
      <c r="D33" s="269">
        <f>D23-D28</f>
        <v>54</v>
      </c>
      <c r="E33" s="269">
        <f>IFERROR(AVERAGEIF(B33:D33,"&lt;&gt;0"),0)</f>
        <v>54</v>
      </c>
      <c r="F33" s="269">
        <f t="shared" ref="F33:F35" si="3">F23+F28</f>
        <v>100</v>
      </c>
      <c r="G33" s="269">
        <f>E33+F33</f>
        <v>154</v>
      </c>
      <c r="H33" s="234"/>
    </row>
    <row r="34" spans="1:8" ht="15" thickBot="1">
      <c r="A34" s="230" t="s">
        <v>215</v>
      </c>
      <c r="B34" s="269">
        <f t="shared" ref="B34:B35" si="4">B24-B29</f>
        <v>54</v>
      </c>
      <c r="C34" s="269">
        <f>C24-C29</f>
        <v>54</v>
      </c>
      <c r="D34" s="269">
        <f>D24-D29</f>
        <v>54</v>
      </c>
      <c r="E34" s="269">
        <f>IFERROR(AVERAGEIF(B34:D34,"&lt;&gt;0"),0)</f>
        <v>54</v>
      </c>
      <c r="F34" s="269">
        <f t="shared" si="3"/>
        <v>100</v>
      </c>
      <c r="G34" s="269">
        <f>E34+F34</f>
        <v>154</v>
      </c>
      <c r="H34" s="234"/>
    </row>
    <row r="35" spans="1:8" ht="16.25" customHeight="1" thickBot="1">
      <c r="A35" s="230" t="s">
        <v>216</v>
      </c>
      <c r="B35" s="269">
        <f t="shared" si="4"/>
        <v>54</v>
      </c>
      <c r="C35" s="269">
        <f>C25-C30</f>
        <v>54</v>
      </c>
      <c r="D35" s="269">
        <f>D25-D30</f>
        <v>54</v>
      </c>
      <c r="E35" s="269">
        <f>IFERROR(AVERAGEIF(B35:D35,"&lt;&gt;0"),0)</f>
        <v>54</v>
      </c>
      <c r="F35" s="269">
        <f t="shared" si="3"/>
        <v>100</v>
      </c>
      <c r="G35" s="269">
        <f>E35+F35</f>
        <v>154</v>
      </c>
      <c r="H35" s="234"/>
    </row>
    <row r="36" spans="1:8" ht="15" customHeight="1" thickBot="1">
      <c r="A36" s="236" t="s">
        <v>220</v>
      </c>
      <c r="B36" s="237">
        <f>SUM(B33:B35)</f>
        <v>162</v>
      </c>
      <c r="C36" s="237">
        <f>SUM(C33:C35)</f>
        <v>162</v>
      </c>
      <c r="D36" s="237">
        <f>SUM(D33:D35)</f>
        <v>162</v>
      </c>
      <c r="E36" s="237">
        <f t="shared" ref="E36:G36" si="5">SUM(E33:E35)</f>
        <v>162</v>
      </c>
      <c r="F36" s="237">
        <f t="shared" si="5"/>
        <v>300</v>
      </c>
      <c r="G36" s="237">
        <f t="shared" si="5"/>
        <v>462</v>
      </c>
      <c r="H36" s="238"/>
    </row>
    <row r="37" spans="1:8" ht="18" customHeight="1" thickBot="1">
      <c r="A37" s="236" t="s">
        <v>221</v>
      </c>
      <c r="B37" s="239">
        <f>IFERROR(B36/B17,0)</f>
        <v>0.16200000000000001</v>
      </c>
      <c r="C37" s="239">
        <f>IFERROR(C36/C17,0)</f>
        <v>0.16200000000000001</v>
      </c>
      <c r="D37" s="239">
        <f>IFERROR(D36/D17,0)</f>
        <v>0.16200000000000001</v>
      </c>
      <c r="E37" s="239">
        <f>IFERROR(E36/E17,0)</f>
        <v>0.16200000000000001</v>
      </c>
      <c r="F37" s="239"/>
      <c r="G37" s="239">
        <f>IFERROR(G36/G17,0)</f>
        <v>0.23100000000000001</v>
      </c>
      <c r="H37" s="238"/>
    </row>
    <row r="38" spans="1:8" ht="14.5" thickBot="1">
      <c r="A38" s="201"/>
      <c r="B38" s="201"/>
      <c r="C38" s="201"/>
      <c r="D38" s="201"/>
      <c r="E38" s="201"/>
      <c r="F38" s="201"/>
      <c r="G38" s="201"/>
      <c r="H38" s="201"/>
    </row>
    <row r="39" spans="1:8" ht="14.5" thickBot="1">
      <c r="A39" s="507" t="s">
        <v>222</v>
      </c>
      <c r="B39" s="507"/>
      <c r="C39" s="507"/>
      <c r="D39" s="507"/>
      <c r="E39" s="507"/>
      <c r="F39" s="240"/>
      <c r="G39" s="240"/>
      <c r="H39" s="201"/>
    </row>
    <row r="40" spans="1:8" ht="14.5" thickBot="1">
      <c r="A40" s="241" t="s">
        <v>223</v>
      </c>
      <c r="B40" s="508" t="s">
        <v>218</v>
      </c>
      <c r="C40" s="508" t="s">
        <v>215</v>
      </c>
      <c r="D40" s="508" t="s">
        <v>216</v>
      </c>
      <c r="E40" s="242" t="s">
        <v>209</v>
      </c>
      <c r="F40" s="201"/>
      <c r="G40" s="201"/>
      <c r="H40" s="201"/>
    </row>
    <row r="41" spans="1:8" ht="28.5" thickBot="1">
      <c r="A41" s="243" t="s">
        <v>224</v>
      </c>
      <c r="B41" s="508"/>
      <c r="C41" s="508"/>
      <c r="D41" s="508"/>
      <c r="E41" s="242"/>
      <c r="F41" s="201"/>
      <c r="G41" s="201"/>
      <c r="H41" s="201"/>
    </row>
    <row r="42" spans="1:8" ht="15" thickBot="1">
      <c r="A42" s="244" t="s">
        <v>225</v>
      </c>
      <c r="B42" s="245">
        <v>20</v>
      </c>
      <c r="C42" s="245">
        <v>20</v>
      </c>
      <c r="D42" s="245">
        <v>20</v>
      </c>
      <c r="E42" s="246"/>
      <c r="F42" s="201"/>
      <c r="G42" s="201"/>
      <c r="H42" s="201"/>
    </row>
    <row r="43" spans="1:8" ht="15" thickBot="1">
      <c r="A43" s="244" t="s">
        <v>226</v>
      </c>
      <c r="B43" s="245"/>
      <c r="C43" s="245"/>
      <c r="D43" s="245"/>
      <c r="E43" s="246"/>
      <c r="F43" s="201"/>
      <c r="G43" s="201"/>
      <c r="H43" s="201"/>
    </row>
    <row r="44" spans="1:8" ht="15" thickBot="1">
      <c r="A44" s="244" t="s">
        <v>227</v>
      </c>
      <c r="B44" s="245"/>
      <c r="C44" s="245"/>
      <c r="D44" s="245"/>
      <c r="E44" s="246"/>
      <c r="F44" s="201"/>
      <c r="G44" s="201"/>
      <c r="H44" s="201"/>
    </row>
    <row r="45" spans="1:8" ht="15" thickBot="1">
      <c r="A45" s="244" t="s">
        <v>228</v>
      </c>
      <c r="B45" s="245"/>
      <c r="C45" s="245"/>
      <c r="D45" s="245"/>
      <c r="E45" s="246"/>
      <c r="F45" s="201"/>
      <c r="G45" s="201"/>
      <c r="H45" s="201"/>
    </row>
    <row r="46" spans="1:8" ht="15" thickBot="1">
      <c r="A46" s="244" t="s">
        <v>229</v>
      </c>
      <c r="B46" s="245"/>
      <c r="C46" s="245"/>
      <c r="D46" s="245"/>
      <c r="E46" s="246"/>
      <c r="F46" s="201"/>
      <c r="G46" s="201"/>
      <c r="H46" s="201"/>
    </row>
    <row r="47" spans="1:8" ht="15" thickBot="1">
      <c r="A47" s="244" t="s">
        <v>230</v>
      </c>
      <c r="B47" s="245"/>
      <c r="C47" s="245"/>
      <c r="D47" s="245"/>
      <c r="E47" s="246"/>
      <c r="F47" s="201"/>
      <c r="G47" s="201"/>
      <c r="H47" s="201"/>
    </row>
    <row r="48" spans="1:8" ht="15" thickBot="1">
      <c r="A48" s="244" t="s">
        <v>231</v>
      </c>
      <c r="B48" s="245"/>
      <c r="C48" s="245"/>
      <c r="D48" s="245"/>
      <c r="E48" s="246"/>
      <c r="F48" s="201"/>
      <c r="G48" s="201"/>
      <c r="H48" s="201"/>
    </row>
    <row r="49" spans="1:27" ht="15" thickBot="1">
      <c r="A49" s="244" t="s">
        <v>232</v>
      </c>
      <c r="B49" s="245"/>
      <c r="C49" s="245"/>
      <c r="D49" s="245"/>
      <c r="E49" s="246"/>
      <c r="F49" s="201"/>
      <c r="G49" s="201"/>
      <c r="H49" s="201"/>
    </row>
    <row r="50" spans="1:27" ht="15" thickBot="1">
      <c r="A50" s="244" t="s">
        <v>233</v>
      </c>
      <c r="B50" s="245"/>
      <c r="C50" s="245"/>
      <c r="D50" s="245"/>
      <c r="E50" s="246"/>
      <c r="F50" s="201"/>
      <c r="G50" s="201"/>
      <c r="H50" s="201"/>
    </row>
    <row r="51" spans="1:27" ht="15" thickBot="1">
      <c r="A51" s="244" t="s">
        <v>234</v>
      </c>
      <c r="B51" s="245"/>
      <c r="C51" s="245"/>
      <c r="D51" s="245"/>
      <c r="E51" s="246"/>
      <c r="F51" s="201"/>
      <c r="G51" s="201"/>
      <c r="H51" s="201"/>
    </row>
    <row r="52" spans="1:27" ht="15" thickBot="1">
      <c r="A52" s="244" t="s">
        <v>235</v>
      </c>
      <c r="B52" s="245"/>
      <c r="C52" s="245"/>
      <c r="D52" s="245"/>
      <c r="E52" s="246"/>
      <c r="F52" s="201"/>
      <c r="G52" s="201"/>
      <c r="H52" s="201"/>
    </row>
    <row r="53" spans="1:27" ht="15" thickBot="1">
      <c r="A53" s="244" t="s">
        <v>236</v>
      </c>
      <c r="B53" s="245"/>
      <c r="C53" s="245"/>
      <c r="D53" s="245"/>
      <c r="E53" s="246"/>
      <c r="F53" s="201"/>
      <c r="G53" s="201"/>
      <c r="H53" s="201"/>
    </row>
    <row r="54" spans="1:27" ht="15" thickBot="1">
      <c r="A54" s="244" t="s">
        <v>237</v>
      </c>
      <c r="B54" s="245"/>
      <c r="C54" s="245"/>
      <c r="D54" s="245"/>
      <c r="E54" s="246"/>
      <c r="F54" s="201"/>
      <c r="G54" s="201"/>
      <c r="H54" s="201"/>
    </row>
    <row r="55" spans="1:27" ht="15" thickBot="1">
      <c r="A55" s="247" t="s">
        <v>57</v>
      </c>
      <c r="B55" s="246"/>
      <c r="C55" s="245"/>
      <c r="D55" s="246"/>
      <c r="E55" s="246"/>
      <c r="F55" s="201"/>
      <c r="G55" s="201"/>
      <c r="H55" s="201"/>
    </row>
    <row r="56" spans="1:27" ht="15" thickBot="1">
      <c r="A56" s="247"/>
      <c r="B56" s="246"/>
      <c r="C56" s="246"/>
      <c r="D56" s="246"/>
      <c r="E56" s="246"/>
      <c r="F56" s="201"/>
      <c r="G56" s="201"/>
      <c r="H56" s="201"/>
    </row>
    <row r="57" spans="1:27" ht="15" thickBot="1">
      <c r="A57" s="248" t="s">
        <v>238</v>
      </c>
      <c r="B57" s="249">
        <f>SUM(B42:B56)</f>
        <v>20</v>
      </c>
      <c r="C57" s="249">
        <f>SUM(C42:C56)</f>
        <v>20</v>
      </c>
      <c r="D57" s="249">
        <f>SUM(D42:D56)</f>
        <v>20</v>
      </c>
      <c r="E57" s="249" t="s">
        <v>239</v>
      </c>
      <c r="F57" s="201"/>
      <c r="G57" s="201"/>
      <c r="H57" s="204"/>
    </row>
    <row r="58" spans="1:27">
      <c r="A58" s="201"/>
      <c r="B58" s="201"/>
      <c r="C58" s="201"/>
      <c r="D58" s="201"/>
      <c r="E58" s="201"/>
      <c r="F58" s="201"/>
      <c r="G58" s="201"/>
      <c r="H58" s="201"/>
    </row>
    <row r="59" spans="1:27" ht="14.5" thickBot="1">
      <c r="A59" s="201"/>
      <c r="B59" s="201"/>
      <c r="C59" s="201"/>
      <c r="D59" s="201"/>
      <c r="E59" s="201"/>
      <c r="F59" s="201"/>
      <c r="G59" s="201"/>
      <c r="H59" s="201"/>
    </row>
    <row r="60" spans="1:27">
      <c r="A60" s="250"/>
      <c r="B60" s="251"/>
      <c r="C60" s="201"/>
      <c r="D60" s="201"/>
      <c r="E60" s="201"/>
      <c r="F60" s="201"/>
      <c r="G60" s="201"/>
      <c r="H60" s="201"/>
      <c r="I60" s="201"/>
      <c r="J60" s="201"/>
      <c r="K60" s="201"/>
      <c r="L60" s="201"/>
      <c r="M60" s="201"/>
    </row>
    <row r="61" spans="1:27" ht="37.25" customHeight="1">
      <c r="A61" s="252" t="s">
        <v>240</v>
      </c>
      <c r="B61" s="252"/>
      <c r="C61" s="201"/>
      <c r="D61" s="201"/>
      <c r="E61" s="201"/>
      <c r="F61" s="201"/>
      <c r="G61" s="201"/>
      <c r="H61" s="201"/>
      <c r="I61" s="201"/>
      <c r="J61" s="201"/>
      <c r="K61" s="201"/>
      <c r="L61" s="201"/>
      <c r="M61" s="201"/>
    </row>
    <row r="62" spans="1:27" ht="26.25" customHeight="1">
      <c r="A62" s="253" t="s">
        <v>241</v>
      </c>
      <c r="B62" s="254">
        <f>'Budget Summary'!V15+'Budget Summary'!V23</f>
        <v>1025</v>
      </c>
      <c r="C62" s="201"/>
      <c r="D62" s="201"/>
      <c r="E62" s="201"/>
      <c r="F62" s="201"/>
      <c r="G62" s="201"/>
      <c r="H62" s="201"/>
      <c r="I62" s="201"/>
      <c r="J62" s="201"/>
      <c r="K62" s="201"/>
      <c r="L62" s="201"/>
      <c r="M62" s="201"/>
    </row>
    <row r="63" spans="1:27" ht="18" customHeight="1">
      <c r="A63" s="255" t="s">
        <v>187</v>
      </c>
      <c r="B63" s="256"/>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row>
    <row r="64" spans="1:27" ht="16.25" customHeight="1">
      <c r="A64" s="255" t="s">
        <v>188</v>
      </c>
      <c r="B64" s="256"/>
      <c r="C64" s="201"/>
      <c r="D64" s="201"/>
      <c r="E64" s="201"/>
      <c r="F64" s="201"/>
      <c r="G64" s="201"/>
      <c r="H64" s="201"/>
      <c r="I64" s="201"/>
      <c r="J64" s="201"/>
      <c r="K64" s="201"/>
      <c r="L64" s="201"/>
      <c r="M64" s="201"/>
      <c r="N64" s="201"/>
      <c r="O64" s="201"/>
      <c r="P64" s="201"/>
      <c r="Q64" s="201"/>
      <c r="R64" s="201"/>
      <c r="S64" s="201"/>
    </row>
    <row r="65" spans="1:18">
      <c r="A65" s="255" t="s">
        <v>189</v>
      </c>
      <c r="B65" s="256"/>
      <c r="C65" s="201"/>
      <c r="D65" s="201"/>
      <c r="E65" s="201"/>
      <c r="F65" s="201"/>
      <c r="G65" s="201"/>
      <c r="H65" s="201"/>
      <c r="I65" s="201"/>
      <c r="J65" s="201"/>
      <c r="K65" s="201"/>
      <c r="L65" s="201"/>
      <c r="M65" s="201"/>
      <c r="N65" s="201"/>
      <c r="O65" s="201"/>
      <c r="P65" s="201"/>
      <c r="Q65" s="201"/>
      <c r="R65" s="201"/>
    </row>
    <row r="66" spans="1:18">
      <c r="A66" s="255" t="s">
        <v>190</v>
      </c>
      <c r="B66" s="256"/>
      <c r="C66" s="201"/>
      <c r="D66" s="201"/>
      <c r="E66" s="201"/>
      <c r="F66" s="201"/>
      <c r="G66" s="201"/>
      <c r="H66" s="201"/>
      <c r="I66" s="201"/>
      <c r="J66" s="201"/>
      <c r="K66" s="201"/>
      <c r="L66" s="201"/>
      <c r="M66" s="201"/>
      <c r="N66" s="201"/>
      <c r="O66" s="201"/>
      <c r="P66" s="201"/>
      <c r="Q66" s="201"/>
      <c r="R66" s="201"/>
    </row>
    <row r="67" spans="1:18">
      <c r="A67" s="255" t="s">
        <v>191</v>
      </c>
      <c r="B67" s="256"/>
      <c r="C67" s="201"/>
      <c r="D67" s="201"/>
      <c r="E67" s="201"/>
      <c r="F67" s="201"/>
      <c r="G67" s="201"/>
      <c r="H67" s="201"/>
      <c r="I67" s="201"/>
      <c r="J67" s="201"/>
      <c r="K67" s="201"/>
      <c r="L67" s="201"/>
      <c r="M67" s="201"/>
      <c r="N67" s="201"/>
      <c r="O67" s="201"/>
      <c r="P67" s="201"/>
      <c r="Q67" s="201"/>
      <c r="R67" s="201"/>
    </row>
    <row r="68" spans="1:18">
      <c r="A68" s="255" t="s">
        <v>192</v>
      </c>
      <c r="B68" s="256"/>
      <c r="C68" s="201"/>
      <c r="D68" s="201"/>
      <c r="E68" s="201"/>
      <c r="F68" s="201"/>
      <c r="G68" s="201"/>
      <c r="H68" s="201"/>
      <c r="I68" s="201"/>
      <c r="J68" s="201"/>
      <c r="K68" s="201"/>
      <c r="L68" s="201"/>
      <c r="M68" s="201"/>
      <c r="N68" s="201"/>
      <c r="O68" s="201"/>
      <c r="P68" s="201"/>
      <c r="Q68" s="201"/>
      <c r="R68" s="201"/>
    </row>
    <row r="69" spans="1:18">
      <c r="A69" s="255" t="s">
        <v>193</v>
      </c>
      <c r="B69" s="256"/>
      <c r="C69" s="201"/>
      <c r="D69" s="201"/>
      <c r="E69" s="201"/>
      <c r="F69" s="201"/>
      <c r="G69" s="201"/>
      <c r="H69" s="201"/>
      <c r="I69" s="201"/>
      <c r="J69" s="201"/>
      <c r="K69" s="201"/>
      <c r="L69" s="201"/>
      <c r="M69" s="201"/>
      <c r="N69" s="201"/>
      <c r="O69" s="201"/>
      <c r="P69" s="201"/>
      <c r="Q69" s="201"/>
      <c r="R69" s="201"/>
    </row>
    <row r="70" spans="1:18">
      <c r="A70" s="255" t="s">
        <v>194</v>
      </c>
      <c r="B70" s="256"/>
      <c r="C70" s="201"/>
      <c r="D70" s="201"/>
      <c r="E70" s="201"/>
      <c r="F70" s="201"/>
      <c r="G70" s="201"/>
      <c r="H70" s="201"/>
      <c r="I70" s="201"/>
      <c r="J70" s="201"/>
      <c r="K70" s="201"/>
      <c r="L70" s="201"/>
      <c r="M70" s="201"/>
      <c r="N70" s="201"/>
      <c r="O70" s="201"/>
      <c r="P70" s="201"/>
      <c r="Q70" s="201"/>
      <c r="R70" s="201"/>
    </row>
    <row r="71" spans="1:18">
      <c r="A71" s="255" t="s">
        <v>195</v>
      </c>
      <c r="B71" s="256"/>
      <c r="C71" s="201"/>
      <c r="D71" s="201"/>
      <c r="E71" s="201"/>
      <c r="F71" s="201"/>
      <c r="G71" s="201"/>
      <c r="H71" s="201"/>
      <c r="I71" s="201"/>
      <c r="J71" s="201"/>
      <c r="K71" s="201"/>
      <c r="L71" s="201"/>
      <c r="M71" s="201"/>
      <c r="N71" s="201"/>
      <c r="O71" s="201"/>
      <c r="P71" s="201"/>
      <c r="Q71" s="201"/>
      <c r="R71" s="201"/>
    </row>
    <row r="72" spans="1:18">
      <c r="A72" s="255" t="s">
        <v>196</v>
      </c>
      <c r="B72" s="257">
        <f>SUM(B63:B71)</f>
        <v>0</v>
      </c>
      <c r="C72" s="201"/>
      <c r="D72" s="201"/>
      <c r="E72" s="201"/>
      <c r="F72" s="201"/>
      <c r="G72" s="201"/>
      <c r="H72" s="201"/>
      <c r="I72" s="201"/>
      <c r="J72" s="201"/>
      <c r="K72" s="201"/>
      <c r="L72" s="201"/>
      <c r="M72" s="201"/>
      <c r="N72" s="201"/>
      <c r="O72" s="201"/>
      <c r="P72" s="201"/>
      <c r="Q72" s="201"/>
      <c r="R72" s="201"/>
    </row>
    <row r="73" spans="1:18">
      <c r="A73" s="201"/>
      <c r="B73" s="201"/>
      <c r="C73" s="201"/>
      <c r="D73" s="201"/>
      <c r="E73" s="201"/>
      <c r="F73" s="201"/>
      <c r="G73" s="201"/>
      <c r="H73" s="201"/>
      <c r="I73" s="201"/>
      <c r="J73" s="201"/>
      <c r="K73" s="201"/>
      <c r="L73" s="201"/>
      <c r="M73" s="201"/>
      <c r="N73" s="201"/>
      <c r="O73" s="201"/>
      <c r="P73" s="201"/>
      <c r="Q73" s="201"/>
      <c r="R73" s="201"/>
    </row>
    <row r="74" spans="1:18">
      <c r="A74" s="258"/>
      <c r="B74" s="201"/>
      <c r="C74" s="201"/>
      <c r="D74" s="201"/>
      <c r="E74" s="201"/>
      <c r="F74" s="201"/>
      <c r="G74" s="201"/>
      <c r="H74" s="201"/>
      <c r="I74" s="201"/>
      <c r="J74" s="201"/>
      <c r="K74" s="201"/>
      <c r="L74" s="201"/>
      <c r="M74" s="201"/>
      <c r="N74" s="201"/>
    </row>
    <row r="75" spans="1:18" ht="42">
      <c r="A75" s="252" t="s">
        <v>242</v>
      </c>
      <c r="B75" s="252"/>
      <c r="C75" s="201"/>
      <c r="D75" s="201"/>
      <c r="E75" s="201"/>
      <c r="F75" s="201"/>
      <c r="G75" s="201"/>
      <c r="H75" s="201"/>
      <c r="I75" s="201"/>
      <c r="J75" s="201"/>
      <c r="K75" s="201"/>
      <c r="L75" s="201"/>
      <c r="M75" s="201"/>
    </row>
    <row r="76" spans="1:18">
      <c r="A76" s="255" t="s">
        <v>187</v>
      </c>
      <c r="B76" s="259">
        <f>G37</f>
        <v>0.23100000000000001</v>
      </c>
      <c r="C76" s="201"/>
      <c r="D76" s="201"/>
      <c r="E76" s="201"/>
      <c r="F76" s="201"/>
      <c r="G76" s="201"/>
      <c r="H76" s="201"/>
      <c r="I76" s="201"/>
      <c r="J76" s="201"/>
      <c r="K76" s="201"/>
      <c r="L76" s="201"/>
      <c r="M76" s="201"/>
    </row>
    <row r="77" spans="1:18">
      <c r="A77" s="255" t="s">
        <v>188</v>
      </c>
      <c r="B77" s="260"/>
      <c r="C77" s="201"/>
      <c r="D77" s="201"/>
      <c r="E77" s="201"/>
      <c r="F77" s="201"/>
      <c r="G77" s="201"/>
      <c r="H77" s="201"/>
      <c r="I77" s="201"/>
      <c r="J77" s="201"/>
      <c r="K77" s="201"/>
      <c r="L77" s="201"/>
      <c r="M77" s="201"/>
    </row>
    <row r="78" spans="1:18">
      <c r="A78" s="255" t="s">
        <v>189</v>
      </c>
      <c r="B78" s="260"/>
      <c r="C78" s="201"/>
      <c r="D78" s="201"/>
      <c r="E78" s="201"/>
      <c r="F78" s="201"/>
      <c r="G78" s="201"/>
      <c r="H78" s="201"/>
      <c r="I78" s="201"/>
      <c r="J78" s="201"/>
      <c r="K78" s="201"/>
      <c r="L78" s="201"/>
      <c r="M78" s="201"/>
    </row>
    <row r="79" spans="1:18">
      <c r="A79" s="255" t="s">
        <v>190</v>
      </c>
      <c r="B79" s="260"/>
      <c r="C79" s="201"/>
      <c r="D79" s="201"/>
      <c r="E79" s="201"/>
      <c r="F79" s="201"/>
      <c r="G79" s="201"/>
      <c r="H79" s="201"/>
      <c r="I79" s="201"/>
      <c r="J79" s="201"/>
      <c r="K79" s="201"/>
      <c r="L79" s="201"/>
      <c r="M79" s="201"/>
    </row>
    <row r="80" spans="1:18">
      <c r="A80" s="255" t="s">
        <v>191</v>
      </c>
      <c r="B80" s="260"/>
      <c r="C80" s="201"/>
      <c r="D80" s="201"/>
      <c r="E80" s="201"/>
      <c r="F80" s="201"/>
      <c r="G80" s="201"/>
      <c r="H80" s="201"/>
      <c r="I80" s="201"/>
      <c r="J80" s="201"/>
      <c r="K80" s="201"/>
      <c r="L80" s="201"/>
      <c r="M80" s="201"/>
    </row>
    <row r="81" spans="1:27">
      <c r="A81" s="255" t="s">
        <v>192</v>
      </c>
      <c r="B81" s="260"/>
      <c r="C81" s="201"/>
      <c r="D81" s="201"/>
      <c r="E81" s="201"/>
      <c r="F81" s="201"/>
      <c r="G81" s="201"/>
      <c r="H81" s="201"/>
      <c r="I81" s="201"/>
      <c r="J81" s="201"/>
      <c r="K81" s="201"/>
      <c r="L81" s="201"/>
      <c r="M81" s="201"/>
    </row>
    <row r="82" spans="1:27">
      <c r="A82" s="255" t="s">
        <v>193</v>
      </c>
      <c r="B82" s="260"/>
      <c r="C82" s="201"/>
      <c r="D82" s="201"/>
      <c r="E82" s="201"/>
      <c r="F82" s="201"/>
      <c r="G82" s="201"/>
      <c r="H82" s="201"/>
      <c r="I82" s="201"/>
      <c r="J82" s="201"/>
      <c r="K82" s="201"/>
      <c r="L82" s="201"/>
      <c r="M82" s="201"/>
    </row>
    <row r="83" spans="1:27">
      <c r="A83" s="255" t="s">
        <v>194</v>
      </c>
      <c r="B83" s="260"/>
      <c r="C83" s="201"/>
      <c r="D83" s="201"/>
      <c r="E83" s="201"/>
      <c r="F83" s="201"/>
      <c r="G83" s="201"/>
      <c r="H83" s="201"/>
      <c r="I83" s="201"/>
      <c r="J83" s="201"/>
      <c r="K83" s="201"/>
      <c r="L83" s="201"/>
      <c r="M83" s="201"/>
    </row>
    <row r="84" spans="1:27">
      <c r="A84" s="255" t="s">
        <v>195</v>
      </c>
      <c r="B84" s="260"/>
      <c r="C84" s="201"/>
      <c r="D84" s="201"/>
      <c r="E84" s="201"/>
      <c r="F84" s="201"/>
      <c r="G84" s="201"/>
      <c r="H84" s="201"/>
      <c r="I84" s="201"/>
      <c r="J84" s="201"/>
      <c r="K84" s="201"/>
      <c r="L84" s="201"/>
      <c r="M84" s="201"/>
    </row>
    <row r="85" spans="1:27">
      <c r="A85" s="261"/>
      <c r="B85" s="262"/>
      <c r="C85" s="201"/>
      <c r="D85" s="201"/>
      <c r="E85" s="201"/>
      <c r="F85" s="201"/>
      <c r="G85" s="201"/>
      <c r="H85" s="201"/>
      <c r="I85" s="201"/>
      <c r="J85" s="201"/>
      <c r="K85" s="201"/>
      <c r="L85" s="201"/>
      <c r="M85" s="201"/>
    </row>
    <row r="86" spans="1:27">
      <c r="A86" s="201"/>
      <c r="B86" s="201"/>
      <c r="C86" s="201"/>
      <c r="D86" s="201"/>
      <c r="E86" s="201"/>
      <c r="F86" s="201"/>
      <c r="G86" s="201"/>
      <c r="H86" s="201"/>
      <c r="I86" s="201"/>
      <c r="J86" s="201"/>
      <c r="K86" s="201"/>
      <c r="L86" s="201"/>
      <c r="M86" s="201"/>
      <c r="N86" s="201"/>
    </row>
    <row r="87" spans="1:27" ht="20.25" customHeight="1">
      <c r="A87" s="252" t="s">
        <v>243</v>
      </c>
      <c r="B87" s="252"/>
      <c r="C87" s="201"/>
      <c r="D87" s="201"/>
      <c r="E87" s="201"/>
      <c r="F87" s="201"/>
      <c r="G87" s="201"/>
      <c r="H87" s="201"/>
      <c r="I87" s="201"/>
      <c r="J87" s="201"/>
      <c r="K87" s="201"/>
      <c r="L87" s="201"/>
      <c r="M87" s="201"/>
      <c r="N87" s="201"/>
    </row>
    <row r="88" spans="1:27" ht="18" customHeight="1">
      <c r="A88" s="255" t="s">
        <v>187</v>
      </c>
      <c r="B88" s="263">
        <f>B63*$B76</f>
        <v>0</v>
      </c>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row>
    <row r="89" spans="1:27" ht="16.25" customHeight="1">
      <c r="A89" s="255" t="s">
        <v>188</v>
      </c>
      <c r="B89" s="263">
        <f t="shared" ref="B89:B91" si="6">B64*$B77</f>
        <v>0</v>
      </c>
      <c r="C89" s="201"/>
      <c r="D89" s="201"/>
      <c r="E89" s="201"/>
      <c r="F89" s="201"/>
      <c r="G89" s="201"/>
      <c r="H89" s="201"/>
      <c r="I89" s="201"/>
      <c r="J89" s="201"/>
      <c r="K89" s="201"/>
      <c r="L89" s="201"/>
      <c r="M89" s="201"/>
      <c r="N89" s="201"/>
      <c r="O89" s="201"/>
      <c r="P89" s="201"/>
      <c r="Q89" s="201"/>
      <c r="R89" s="201"/>
      <c r="S89" s="201"/>
    </row>
    <row r="90" spans="1:27">
      <c r="A90" s="255" t="s">
        <v>189</v>
      </c>
      <c r="B90" s="263">
        <f t="shared" si="6"/>
        <v>0</v>
      </c>
      <c r="C90" s="201"/>
      <c r="D90" s="201"/>
      <c r="E90" s="201"/>
      <c r="F90" s="201"/>
      <c r="G90" s="201"/>
      <c r="H90" s="201"/>
      <c r="I90" s="201"/>
      <c r="J90" s="201"/>
      <c r="K90" s="201"/>
      <c r="L90" s="201"/>
      <c r="M90" s="201"/>
      <c r="N90" s="201"/>
      <c r="O90" s="201"/>
      <c r="P90" s="201"/>
      <c r="Q90" s="201"/>
      <c r="R90" s="201"/>
    </row>
    <row r="91" spans="1:27">
      <c r="A91" s="255" t="s">
        <v>190</v>
      </c>
      <c r="B91" s="263">
        <f t="shared" si="6"/>
        <v>0</v>
      </c>
      <c r="C91" s="201"/>
      <c r="D91" s="201"/>
      <c r="E91" s="201"/>
      <c r="F91" s="201"/>
      <c r="G91" s="201"/>
      <c r="H91" s="201"/>
      <c r="I91" s="201"/>
      <c r="J91" s="201"/>
      <c r="K91" s="201"/>
      <c r="L91" s="201"/>
      <c r="M91" s="201"/>
      <c r="N91" s="201"/>
      <c r="O91" s="201"/>
      <c r="P91" s="201"/>
      <c r="Q91" s="201"/>
      <c r="R91" s="201"/>
    </row>
    <row r="92" spans="1:27">
      <c r="A92" s="255" t="s">
        <v>191</v>
      </c>
      <c r="B92" s="263">
        <f>B67*$B80</f>
        <v>0</v>
      </c>
      <c r="C92" s="201"/>
      <c r="D92" s="201"/>
      <c r="E92" s="201"/>
      <c r="F92" s="201"/>
      <c r="G92" s="201"/>
      <c r="H92" s="201"/>
      <c r="I92" s="201"/>
      <c r="J92" s="201"/>
      <c r="K92" s="201"/>
      <c r="L92" s="201"/>
      <c r="M92" s="201"/>
      <c r="N92" s="201"/>
      <c r="O92" s="201"/>
      <c r="P92" s="201"/>
      <c r="Q92" s="201"/>
      <c r="R92" s="201"/>
    </row>
    <row r="93" spans="1:27">
      <c r="A93" s="255" t="s">
        <v>192</v>
      </c>
      <c r="B93" s="263">
        <f t="shared" ref="B93:B96" si="7">B68*$B81</f>
        <v>0</v>
      </c>
      <c r="C93" s="201"/>
      <c r="D93" s="201"/>
      <c r="E93" s="201"/>
      <c r="F93" s="201"/>
      <c r="G93" s="201"/>
      <c r="H93" s="201"/>
      <c r="I93" s="201"/>
      <c r="J93" s="201"/>
      <c r="K93" s="201"/>
      <c r="L93" s="201"/>
      <c r="M93" s="201"/>
      <c r="N93" s="201"/>
      <c r="O93" s="201"/>
      <c r="P93" s="201"/>
      <c r="Q93" s="201"/>
      <c r="R93" s="201"/>
    </row>
    <row r="94" spans="1:27">
      <c r="A94" s="255" t="s">
        <v>193</v>
      </c>
      <c r="B94" s="263">
        <f t="shared" si="7"/>
        <v>0</v>
      </c>
      <c r="C94" s="201"/>
      <c r="D94" s="201"/>
      <c r="E94" s="201"/>
      <c r="F94" s="201"/>
      <c r="G94" s="201"/>
      <c r="H94" s="201"/>
      <c r="I94" s="201"/>
      <c r="J94" s="201"/>
      <c r="K94" s="201"/>
      <c r="L94" s="201"/>
      <c r="M94" s="201"/>
      <c r="N94" s="201"/>
      <c r="O94" s="201"/>
      <c r="P94" s="201"/>
      <c r="Q94" s="201"/>
      <c r="R94" s="201"/>
    </row>
    <row r="95" spans="1:27">
      <c r="A95" s="255" t="s">
        <v>194</v>
      </c>
      <c r="B95" s="263">
        <f t="shared" si="7"/>
        <v>0</v>
      </c>
      <c r="C95" s="201"/>
      <c r="D95" s="201"/>
      <c r="E95" s="201"/>
      <c r="F95" s="201"/>
      <c r="G95" s="201"/>
      <c r="H95" s="201"/>
      <c r="I95" s="201"/>
      <c r="J95" s="201"/>
      <c r="K95" s="201"/>
      <c r="L95" s="201"/>
      <c r="M95" s="201"/>
      <c r="N95" s="201"/>
      <c r="O95" s="201"/>
      <c r="P95" s="201"/>
      <c r="Q95" s="201"/>
      <c r="R95" s="201"/>
    </row>
    <row r="96" spans="1:27">
      <c r="A96" s="255" t="s">
        <v>195</v>
      </c>
      <c r="B96" s="263">
        <f t="shared" si="7"/>
        <v>0</v>
      </c>
      <c r="C96" s="201"/>
      <c r="D96" s="201"/>
      <c r="E96" s="201"/>
      <c r="F96" s="201"/>
      <c r="G96" s="201"/>
      <c r="H96" s="201"/>
      <c r="I96" s="201"/>
      <c r="J96" s="201"/>
      <c r="K96" s="201"/>
      <c r="L96" s="201"/>
      <c r="M96" s="201"/>
      <c r="N96" s="201"/>
      <c r="O96" s="201"/>
      <c r="P96" s="201"/>
      <c r="Q96" s="201"/>
      <c r="R96" s="201"/>
    </row>
    <row r="97" spans="1:18">
      <c r="A97" s="255" t="s">
        <v>122</v>
      </c>
      <c r="B97" s="257">
        <f>SUM(B88:B96)</f>
        <v>0</v>
      </c>
      <c r="C97" s="201"/>
      <c r="D97" s="201"/>
      <c r="E97" s="201"/>
      <c r="F97" s="201"/>
      <c r="G97" s="201"/>
      <c r="H97" s="201"/>
      <c r="I97" s="201"/>
      <c r="J97" s="201"/>
      <c r="K97" s="201"/>
      <c r="L97" s="201"/>
      <c r="M97" s="201"/>
      <c r="N97" s="201"/>
      <c r="O97" s="201"/>
      <c r="P97" s="201"/>
      <c r="Q97" s="201"/>
      <c r="R97" s="201"/>
    </row>
    <row r="98" spans="1:18" ht="14.5" thickBot="1">
      <c r="A98" s="201"/>
      <c r="B98" s="201"/>
      <c r="C98" s="201"/>
      <c r="D98" s="264"/>
      <c r="E98" s="264"/>
      <c r="F98" s="201"/>
      <c r="G98" s="201"/>
      <c r="H98" s="201"/>
    </row>
    <row r="99" spans="1:18" ht="14.5" thickBot="1">
      <c r="A99" s="265" t="s">
        <v>244</v>
      </c>
      <c r="B99" s="266"/>
      <c r="C99" s="266"/>
      <c r="D99" s="267"/>
      <c r="E99" s="266"/>
      <c r="F99" s="266"/>
      <c r="G99" s="266"/>
      <c r="H99" s="268"/>
    </row>
    <row r="100" spans="1:18">
      <c r="A100" s="496"/>
      <c r="B100" s="497"/>
      <c r="C100" s="497"/>
      <c r="D100" s="497"/>
      <c r="E100" s="497"/>
      <c r="F100" s="497"/>
      <c r="G100" s="497"/>
      <c r="H100" s="498"/>
    </row>
    <row r="101" spans="1:18">
      <c r="A101" s="499"/>
      <c r="B101" s="500"/>
      <c r="C101" s="500"/>
      <c r="D101" s="500"/>
      <c r="E101" s="500"/>
      <c r="F101" s="500"/>
      <c r="G101" s="500"/>
      <c r="H101" s="501"/>
    </row>
    <row r="102" spans="1:18">
      <c r="A102" s="499"/>
      <c r="B102" s="500"/>
      <c r="C102" s="500"/>
      <c r="D102" s="500"/>
      <c r="E102" s="500"/>
      <c r="F102" s="500"/>
      <c r="G102" s="500"/>
      <c r="H102" s="501"/>
    </row>
    <row r="103" spans="1:18">
      <c r="A103" s="499"/>
      <c r="B103" s="500"/>
      <c r="C103" s="500"/>
      <c r="D103" s="500"/>
      <c r="E103" s="500"/>
      <c r="F103" s="500"/>
      <c r="G103" s="500"/>
      <c r="H103" s="501"/>
    </row>
    <row r="104" spans="1:18">
      <c r="A104" s="499"/>
      <c r="B104" s="500"/>
      <c r="C104" s="500"/>
      <c r="D104" s="500"/>
      <c r="E104" s="500"/>
      <c r="F104" s="500"/>
      <c r="G104" s="500"/>
      <c r="H104" s="501"/>
    </row>
    <row r="105" spans="1:18">
      <c r="A105" s="499"/>
      <c r="B105" s="500"/>
      <c r="C105" s="500"/>
      <c r="D105" s="500"/>
      <c r="E105" s="500"/>
      <c r="F105" s="500"/>
      <c r="G105" s="500"/>
      <c r="H105" s="501"/>
    </row>
    <row r="106" spans="1:18" s="179" customFormat="1">
      <c r="A106" s="499"/>
      <c r="B106" s="500"/>
      <c r="C106" s="500"/>
      <c r="D106" s="500"/>
      <c r="E106" s="500"/>
      <c r="F106" s="500"/>
      <c r="G106" s="500"/>
      <c r="H106" s="501"/>
      <c r="I106" s="117"/>
      <c r="J106" s="117"/>
      <c r="K106" s="117"/>
      <c r="L106" s="117"/>
      <c r="M106" s="117"/>
      <c r="N106" s="117"/>
      <c r="O106" s="117"/>
      <c r="P106" s="117"/>
      <c r="Q106" s="117"/>
      <c r="R106" s="117"/>
    </row>
    <row r="107" spans="1:18" s="179" customFormat="1">
      <c r="A107" s="499"/>
      <c r="B107" s="500"/>
      <c r="C107" s="500"/>
      <c r="D107" s="500"/>
      <c r="E107" s="500"/>
      <c r="F107" s="500"/>
      <c r="G107" s="500"/>
      <c r="H107" s="501"/>
      <c r="I107" s="117"/>
      <c r="J107" s="117"/>
      <c r="K107" s="117"/>
      <c r="L107" s="117"/>
      <c r="M107" s="117"/>
      <c r="N107" s="117"/>
      <c r="O107" s="117"/>
      <c r="P107" s="117"/>
      <c r="Q107" s="117"/>
      <c r="R107" s="117"/>
    </row>
    <row r="108" spans="1:18" s="179" customFormat="1">
      <c r="A108" s="499"/>
      <c r="B108" s="500"/>
      <c r="C108" s="500"/>
      <c r="D108" s="500"/>
      <c r="E108" s="500"/>
      <c r="F108" s="500"/>
      <c r="G108" s="500"/>
      <c r="H108" s="501"/>
      <c r="I108" s="117"/>
      <c r="J108" s="117"/>
      <c r="K108" s="117"/>
      <c r="L108" s="117"/>
      <c r="M108" s="117"/>
      <c r="N108" s="117"/>
      <c r="O108" s="117"/>
      <c r="P108" s="117"/>
      <c r="Q108" s="117"/>
      <c r="R108" s="117"/>
    </row>
    <row r="109" spans="1:18" s="179" customFormat="1">
      <c r="A109" s="499"/>
      <c r="B109" s="500"/>
      <c r="C109" s="500"/>
      <c r="D109" s="500"/>
      <c r="E109" s="500"/>
      <c r="F109" s="500"/>
      <c r="G109" s="500"/>
      <c r="H109" s="501"/>
      <c r="I109" s="117"/>
      <c r="J109" s="117"/>
      <c r="K109" s="117"/>
      <c r="L109" s="117"/>
      <c r="M109" s="117"/>
      <c r="N109" s="117"/>
      <c r="O109" s="117"/>
      <c r="P109" s="117"/>
      <c r="Q109" s="117"/>
      <c r="R109" s="117"/>
    </row>
    <row r="110" spans="1:18" s="179" customFormat="1">
      <c r="A110" s="499"/>
      <c r="B110" s="500"/>
      <c r="C110" s="500"/>
      <c r="D110" s="500"/>
      <c r="E110" s="500"/>
      <c r="F110" s="500"/>
      <c r="G110" s="500"/>
      <c r="H110" s="501"/>
      <c r="I110" s="117"/>
      <c r="J110" s="117"/>
      <c r="K110" s="117"/>
      <c r="L110" s="117"/>
      <c r="M110" s="117"/>
      <c r="N110" s="117"/>
      <c r="O110" s="117"/>
      <c r="P110" s="117"/>
      <c r="Q110" s="117"/>
      <c r="R110" s="117"/>
    </row>
    <row r="111" spans="1:18" s="179" customFormat="1">
      <c r="A111" s="499"/>
      <c r="B111" s="500"/>
      <c r="C111" s="500"/>
      <c r="D111" s="500"/>
      <c r="E111" s="500"/>
      <c r="F111" s="500"/>
      <c r="G111" s="500"/>
      <c r="H111" s="501"/>
      <c r="I111" s="117"/>
      <c r="J111" s="117"/>
      <c r="K111" s="117"/>
      <c r="L111" s="117"/>
      <c r="M111" s="117"/>
      <c r="N111" s="117"/>
      <c r="O111" s="117"/>
      <c r="P111" s="117"/>
      <c r="Q111" s="117"/>
      <c r="R111" s="117"/>
    </row>
    <row r="112" spans="1:18" s="179" customFormat="1" ht="14.5" thickBot="1">
      <c r="A112" s="502"/>
      <c r="B112" s="503"/>
      <c r="C112" s="503"/>
      <c r="D112" s="503"/>
      <c r="E112" s="503"/>
      <c r="F112" s="503"/>
      <c r="G112" s="503"/>
      <c r="H112" s="504"/>
      <c r="I112" s="117"/>
      <c r="J112" s="117"/>
      <c r="K112" s="117"/>
      <c r="L112" s="117"/>
      <c r="M112" s="117"/>
      <c r="N112" s="117"/>
      <c r="O112" s="117"/>
      <c r="P112" s="117"/>
      <c r="Q112" s="117"/>
      <c r="R112" s="117"/>
    </row>
    <row r="113" spans="1:18" s="179"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opLeftCell="B3" zoomScale="70" zoomScaleNormal="70" workbookViewId="0">
      <selection activeCell="B3" sqref="B3"/>
    </sheetView>
  </sheetViews>
  <sheetFormatPr defaultColWidth="9.36328125" defaultRowHeight="14"/>
  <cols>
    <col min="1" max="1" width="9.36328125" style="179"/>
    <col min="2" max="2" width="28.6328125" style="179" customWidth="1"/>
    <col min="3" max="3" width="17.453125" style="179" customWidth="1"/>
    <col min="4" max="4" width="18.453125" style="179" customWidth="1"/>
    <col min="5" max="5" width="0.453125" style="179" customWidth="1"/>
    <col min="6" max="8" width="15.6328125" style="179" customWidth="1"/>
    <col min="9" max="9" width="0.453125" style="179" customWidth="1"/>
    <col min="10" max="14" width="15.6328125" style="179" customWidth="1"/>
    <col min="15" max="15" width="0.453125" style="179" customWidth="1"/>
    <col min="16" max="20" width="15.6328125" style="179" customWidth="1"/>
    <col min="21" max="21" width="0.453125" style="179" customWidth="1"/>
    <col min="22" max="22" width="19.453125" style="179" customWidth="1"/>
    <col min="23" max="23" width="13" style="100" customWidth="1"/>
    <col min="24" max="27" width="13" style="326" customWidth="1"/>
    <col min="28" max="28" width="15.36328125" style="179" customWidth="1"/>
    <col min="29" max="33" width="13" style="179" customWidth="1"/>
    <col min="34" max="34" width="0.453125" style="179" customWidth="1"/>
    <col min="35" max="38" width="13" style="179" customWidth="1"/>
    <col min="39" max="39" width="0.453125" style="179" customWidth="1"/>
    <col min="40" max="43" width="13" style="179" customWidth="1"/>
    <col min="44" max="16384" width="9.36328125" style="179"/>
  </cols>
  <sheetData>
    <row r="1" spans="2:44" ht="35.75" customHeight="1">
      <c r="E1" s="318"/>
      <c r="H1" s="318"/>
      <c r="I1" s="318"/>
      <c r="N1" s="318"/>
      <c r="O1" s="318"/>
      <c r="T1" s="318"/>
      <c r="U1" s="318"/>
      <c r="V1" s="175"/>
      <c r="W1" s="177"/>
      <c r="X1" s="515"/>
      <c r="Y1" s="515"/>
      <c r="Z1" s="493"/>
      <c r="AA1" s="493"/>
      <c r="AB1" s="493"/>
      <c r="AC1" s="493"/>
      <c r="AD1" s="493"/>
      <c r="AE1" s="319"/>
      <c r="AF1" s="319"/>
      <c r="AG1" s="319"/>
      <c r="AH1" s="318"/>
      <c r="AM1" s="318"/>
    </row>
    <row r="2" spans="2:44" s="101" customFormat="1" ht="18" customHeight="1">
      <c r="B2" s="136" t="s">
        <v>245</v>
      </c>
      <c r="C2" s="320"/>
      <c r="D2" s="320"/>
      <c r="E2" s="136"/>
      <c r="F2" s="320"/>
      <c r="G2" s="320"/>
      <c r="H2" s="136"/>
      <c r="I2" s="136"/>
      <c r="J2" s="320"/>
      <c r="K2" s="320"/>
      <c r="L2" s="320"/>
      <c r="M2" s="320"/>
      <c r="N2" s="136"/>
      <c r="O2" s="136"/>
      <c r="P2" s="320"/>
      <c r="Q2" s="320"/>
      <c r="R2" s="320"/>
      <c r="S2" s="320"/>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row>
    <row r="3" spans="2:44" s="100" customFormat="1" ht="18" customHeight="1">
      <c r="B3" s="321" t="s">
        <v>246</v>
      </c>
      <c r="C3" s="322"/>
      <c r="D3" s="322"/>
      <c r="E3" s="323"/>
      <c r="F3" s="322"/>
      <c r="G3" s="322"/>
      <c r="H3" s="323"/>
      <c r="I3" s="323"/>
      <c r="J3" s="322"/>
      <c r="K3" s="322"/>
      <c r="L3" s="322"/>
      <c r="M3" s="322"/>
      <c r="N3" s="323"/>
      <c r="O3" s="323"/>
      <c r="P3" s="322"/>
      <c r="Q3" s="322"/>
      <c r="R3" s="322"/>
      <c r="S3" s="322"/>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row>
    <row r="4" spans="2:44" s="100" customFormat="1" ht="18" customHeight="1">
      <c r="B4" s="323"/>
      <c r="C4" s="322"/>
      <c r="D4" s="322"/>
      <c r="E4" s="323"/>
      <c r="F4" s="322"/>
      <c r="G4" s="322"/>
      <c r="H4" s="323"/>
      <c r="I4" s="323"/>
      <c r="J4" s="322"/>
      <c r="K4" s="322"/>
      <c r="L4" s="322"/>
      <c r="M4" s="322"/>
      <c r="N4" s="323"/>
      <c r="O4" s="323"/>
      <c r="P4" s="322"/>
      <c r="Q4" s="322"/>
      <c r="R4" s="322"/>
      <c r="S4" s="322"/>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row>
    <row r="5" spans="2:44" ht="20" customHeight="1">
      <c r="B5" s="324"/>
      <c r="F5" s="516" t="s">
        <v>247</v>
      </c>
      <c r="G5" s="517"/>
      <c r="H5" s="518"/>
      <c r="J5" s="516" t="s">
        <v>248</v>
      </c>
      <c r="K5" s="517"/>
      <c r="L5" s="517"/>
      <c r="M5" s="517"/>
      <c r="N5" s="518"/>
      <c r="P5" s="516" t="s">
        <v>248</v>
      </c>
      <c r="Q5" s="517"/>
      <c r="R5" s="517"/>
      <c r="S5" s="517"/>
      <c r="T5" s="518"/>
      <c r="V5" s="325" t="s">
        <v>249</v>
      </c>
    </row>
    <row r="6" spans="2:44" ht="20" customHeight="1">
      <c r="B6" s="327" t="s">
        <v>250</v>
      </c>
      <c r="C6" s="328" t="s">
        <v>251</v>
      </c>
      <c r="D6" s="328" t="s">
        <v>252</v>
      </c>
      <c r="E6" s="326"/>
      <c r="F6" s="329" t="s">
        <v>85</v>
      </c>
      <c r="G6" s="329" t="s">
        <v>86</v>
      </c>
      <c r="H6" s="329" t="s">
        <v>122</v>
      </c>
      <c r="I6" s="326"/>
      <c r="J6" s="329" t="s">
        <v>83</v>
      </c>
      <c r="K6" s="329" t="s">
        <v>84</v>
      </c>
      <c r="L6" s="329" t="s">
        <v>85</v>
      </c>
      <c r="M6" s="329" t="s">
        <v>86</v>
      </c>
      <c r="N6" s="329" t="s">
        <v>122</v>
      </c>
      <c r="O6" s="326"/>
      <c r="P6" s="329" t="s">
        <v>83</v>
      </c>
      <c r="Q6" s="329" t="s">
        <v>84</v>
      </c>
      <c r="R6" s="329" t="s">
        <v>85</v>
      </c>
      <c r="S6" s="329" t="s">
        <v>86</v>
      </c>
      <c r="T6" s="329" t="s">
        <v>122</v>
      </c>
      <c r="U6" s="326"/>
      <c r="V6" s="329" t="s">
        <v>122</v>
      </c>
      <c r="AR6" s="330"/>
    </row>
    <row r="7" spans="2:44" ht="20" customHeight="1">
      <c r="B7" s="331" t="s">
        <v>142</v>
      </c>
      <c r="C7" s="332">
        <f>COUNTIF('Staff list'!$C:$C,'Budget Summary'!B7)</f>
        <v>0</v>
      </c>
      <c r="D7" s="332">
        <f>SUMIF('Staff list'!$C:$C,'Budget Summary'!B7,'Staff list'!$E:$E)</f>
        <v>0</v>
      </c>
      <c r="E7" s="326"/>
      <c r="F7" s="333">
        <f>SUMIF('Budget Sheet'!$H:$H,'Budget Summary'!$B7,'Budget Sheet'!X:X)</f>
        <v>0</v>
      </c>
      <c r="G7" s="333">
        <f>SUMIF('Budget Sheet'!$H:$H,'Budget Summary'!$B7,'Budget Sheet'!AB:AB)</f>
        <v>0</v>
      </c>
      <c r="H7" s="334">
        <f t="shared" ref="H7:H14" si="0">SUM(F7:G7)</f>
        <v>0</v>
      </c>
      <c r="I7" s="326"/>
      <c r="J7" s="333">
        <f>SUMIF('Budget Sheet'!$H:$H,'Budget Summary'!$B7,'Budget Sheet'!AF:AF)</f>
        <v>0</v>
      </c>
      <c r="K7" s="333">
        <f>SUMIF('Budget Sheet'!$H:$H,'Budget Summary'!$B7,'Budget Sheet'!AJ:AJ)</f>
        <v>0</v>
      </c>
      <c r="L7" s="333">
        <f>SUMIF('Budget Sheet'!$H:$H,'Budget Summary'!$B7,'Budget Sheet'!AN:AN)</f>
        <v>0</v>
      </c>
      <c r="M7" s="333">
        <f>SUMIF('Budget Sheet'!$H:$H,'Budget Summary'!$B7,'Budget Sheet'!AR:AR)</f>
        <v>0</v>
      </c>
      <c r="N7" s="334">
        <f>SUM(J7:M7)</f>
        <v>0</v>
      </c>
      <c r="O7" s="326"/>
      <c r="P7" s="333">
        <f>SUMIF('Budget Sheet'!$H:$H,'Budget Summary'!$B7,'Budget Sheet'!AS:AS)</f>
        <v>0</v>
      </c>
      <c r="Q7" s="333">
        <f>SUMIF('Budget Sheet'!$H:$H,'Budget Summary'!$B7,'Budget Sheet'!AT:AT)</f>
        <v>0</v>
      </c>
      <c r="R7" s="333">
        <f>SUMIF('Budget Sheet'!$H:$H,'Budget Summary'!$B7,'Budget Sheet'!AU:AU)</f>
        <v>0</v>
      </c>
      <c r="S7" s="333">
        <f>SUMIF('Budget Sheet'!$H:$H,'Budget Summary'!$B7,'Budget Sheet'!AV:AV)</f>
        <v>0</v>
      </c>
      <c r="T7" s="334">
        <f>SUM(P7:S7)</f>
        <v>0</v>
      </c>
      <c r="U7" s="326"/>
      <c r="V7" s="334">
        <f>SUMIF('Budget Sheet'!H:H,'Budget Summary'!B7,'Budget Sheet'!L:L)</f>
        <v>400</v>
      </c>
      <c r="W7" s="335"/>
    </row>
    <row r="8" spans="2:44" ht="20" customHeight="1">
      <c r="B8" s="331" t="s">
        <v>145</v>
      </c>
      <c r="C8" s="332">
        <f>COUNTIF('Staff list'!$C:$C,'Budget Summary'!B8)</f>
        <v>0</v>
      </c>
      <c r="D8" s="332">
        <f>SUMIF('Staff list'!$C:$C,'Budget Summary'!B8,'Staff list'!$E:$E)</f>
        <v>0</v>
      </c>
      <c r="E8" s="326"/>
      <c r="F8" s="333">
        <f>SUMIF('Budget Sheet'!$H:$H,'Budget Summary'!$B8,'Budget Sheet'!X:X)</f>
        <v>0</v>
      </c>
      <c r="G8" s="333">
        <f>SUMIF('Budget Sheet'!$H:$H,'Budget Summary'!$B8,'Budget Sheet'!AB:AB)</f>
        <v>0</v>
      </c>
      <c r="H8" s="334">
        <f t="shared" si="0"/>
        <v>0</v>
      </c>
      <c r="I8" s="326"/>
      <c r="J8" s="333">
        <f>SUMIF('Budget Sheet'!$H:$H,'Budget Summary'!$B8,'Budget Sheet'!AF:AF)</f>
        <v>0</v>
      </c>
      <c r="K8" s="333">
        <f>SUMIF('Budget Sheet'!$H:$H,'Budget Summary'!$B8,'Budget Sheet'!AJ:AJ)</f>
        <v>0</v>
      </c>
      <c r="L8" s="333">
        <f>SUMIF('Budget Sheet'!$H:$H,'Budget Summary'!$B8,'Budget Sheet'!AN:AN)</f>
        <v>0</v>
      </c>
      <c r="M8" s="333">
        <f>SUMIF('Budget Sheet'!$H:$H,'Budget Summary'!$B8,'Budget Sheet'!AR:AR)</f>
        <v>0</v>
      </c>
      <c r="N8" s="334">
        <f t="shared" ref="N8:N14" si="1">SUM(J8:M8)</f>
        <v>0</v>
      </c>
      <c r="O8" s="326"/>
      <c r="P8" s="333">
        <f>SUMIF('Budget Sheet'!$H:$H,'Budget Summary'!$B8,'Budget Sheet'!AS:AS)</f>
        <v>0</v>
      </c>
      <c r="Q8" s="333">
        <f>SUMIF('Budget Sheet'!$H:$H,'Budget Summary'!$B8,'Budget Sheet'!AT:AT)</f>
        <v>0</v>
      </c>
      <c r="R8" s="333">
        <f>SUMIF('Budget Sheet'!$H:$H,'Budget Summary'!$B8,'Budget Sheet'!AU:AU)</f>
        <v>0</v>
      </c>
      <c r="S8" s="333">
        <f>SUMIF('Budget Sheet'!$H:$H,'Budget Summary'!$B8,'Budget Sheet'!AV:AV)</f>
        <v>0</v>
      </c>
      <c r="T8" s="334">
        <f t="shared" ref="T8:T14" si="2">SUM(P8:S8)</f>
        <v>0</v>
      </c>
      <c r="U8" s="326"/>
      <c r="V8" s="334">
        <f>SUMIF('Budget Sheet'!H:H,'Budget Summary'!B8,'Budget Sheet'!L:L)</f>
        <v>400</v>
      </c>
      <c r="W8" s="335"/>
    </row>
    <row r="9" spans="2:44" s="100" customFormat="1" ht="20" customHeight="1">
      <c r="B9" s="331" t="s">
        <v>144</v>
      </c>
      <c r="C9" s="332">
        <f>COUNTIF('Staff list'!$C:$C,'Budget Summary'!B9)</f>
        <v>0</v>
      </c>
      <c r="D9" s="332">
        <f>SUMIF('Staff list'!$C:$C,'Budget Summary'!B9,'Staff list'!$E:$E)</f>
        <v>0</v>
      </c>
      <c r="E9" s="326"/>
      <c r="F9" s="333">
        <f>SUMIF('Budget Sheet'!$H:$H,'Budget Summary'!$B9,'Budget Sheet'!X:X)</f>
        <v>0</v>
      </c>
      <c r="G9" s="333">
        <f>SUMIF('Budget Sheet'!$H:$H,'Budget Summary'!$B9,'Budget Sheet'!AB:AB)</f>
        <v>0</v>
      </c>
      <c r="H9" s="334">
        <f t="shared" si="0"/>
        <v>0</v>
      </c>
      <c r="I9" s="326"/>
      <c r="J9" s="333">
        <f>SUMIF('Budget Sheet'!$H:$H,'Budget Summary'!$B9,'Budget Sheet'!AF:AF)</f>
        <v>0</v>
      </c>
      <c r="K9" s="333">
        <f>SUMIF('Budget Sheet'!$H:$H,'Budget Summary'!$B9,'Budget Sheet'!AJ:AJ)</f>
        <v>0</v>
      </c>
      <c r="L9" s="333">
        <f>SUMIF('Budget Sheet'!$H:$H,'Budget Summary'!$B9,'Budget Sheet'!AN:AN)</f>
        <v>0</v>
      </c>
      <c r="M9" s="333">
        <f>SUMIF('Budget Sheet'!$H:$H,'Budget Summary'!$B9,'Budget Sheet'!AR:AR)</f>
        <v>0</v>
      </c>
      <c r="N9" s="334">
        <f t="shared" si="1"/>
        <v>0</v>
      </c>
      <c r="O9" s="326"/>
      <c r="P9" s="333">
        <f>SUMIF('Budget Sheet'!$H:$H,'Budget Summary'!$B9,'Budget Sheet'!AS:AS)</f>
        <v>0</v>
      </c>
      <c r="Q9" s="333">
        <f>SUMIF('Budget Sheet'!$H:$H,'Budget Summary'!$B9,'Budget Sheet'!AT:AT)</f>
        <v>0</v>
      </c>
      <c r="R9" s="333">
        <f>SUMIF('Budget Sheet'!$H:$H,'Budget Summary'!$B9,'Budget Sheet'!AU:AU)</f>
        <v>0</v>
      </c>
      <c r="S9" s="333">
        <f>SUMIF('Budget Sheet'!$H:$H,'Budget Summary'!$B9,'Budget Sheet'!AV:AV)</f>
        <v>0</v>
      </c>
      <c r="T9" s="334">
        <f t="shared" si="2"/>
        <v>0</v>
      </c>
      <c r="U9" s="326"/>
      <c r="V9" s="334">
        <f>SUMIF('Budget Sheet'!H:H,'Budget Summary'!B9,'Budget Sheet'!L:L)</f>
        <v>75</v>
      </c>
      <c r="W9" s="335"/>
      <c r="X9" s="326"/>
      <c r="Y9" s="326"/>
      <c r="Z9" s="326"/>
      <c r="AA9" s="326"/>
      <c r="AB9" s="179"/>
      <c r="AC9" s="179"/>
      <c r="AD9" s="179"/>
      <c r="AE9" s="179"/>
      <c r="AF9" s="179"/>
      <c r="AG9" s="179"/>
      <c r="AH9" s="179"/>
      <c r="AI9" s="179"/>
      <c r="AJ9" s="179"/>
      <c r="AK9" s="179"/>
      <c r="AL9" s="179"/>
      <c r="AM9" s="179"/>
      <c r="AN9" s="179"/>
      <c r="AO9" s="179"/>
      <c r="AP9" s="179"/>
      <c r="AQ9" s="179"/>
      <c r="AR9" s="179"/>
    </row>
    <row r="10" spans="2:44" s="100" customFormat="1" ht="20" customHeight="1">
      <c r="B10" s="331" t="s">
        <v>143</v>
      </c>
      <c r="C10" s="332">
        <f>COUNTIF('Staff list'!$C:$C,'Budget Summary'!B10)</f>
        <v>0</v>
      </c>
      <c r="D10" s="332">
        <f>SUMIF('Staff list'!$C:$C,'Budget Summary'!B10,'Staff list'!$E:$E)</f>
        <v>0</v>
      </c>
      <c r="E10" s="326"/>
      <c r="F10" s="333">
        <f>SUMIF('Budget Sheet'!$H:$H,'Budget Summary'!$B10,'Budget Sheet'!X:X)</f>
        <v>0</v>
      </c>
      <c r="G10" s="333">
        <f>SUMIF('Budget Sheet'!$H:$H,'Budget Summary'!$B10,'Budget Sheet'!AB:AB)</f>
        <v>0</v>
      </c>
      <c r="H10" s="334">
        <f t="shared" si="0"/>
        <v>0</v>
      </c>
      <c r="I10" s="326"/>
      <c r="J10" s="333">
        <f>SUMIF('Budget Sheet'!$H:$H,'Budget Summary'!$B10,'Budget Sheet'!AF:AF)</f>
        <v>0</v>
      </c>
      <c r="K10" s="333">
        <f>SUMIF('Budget Sheet'!$H:$H,'Budget Summary'!$B10,'Budget Sheet'!AJ:AJ)</f>
        <v>0</v>
      </c>
      <c r="L10" s="333">
        <f>SUMIF('Budget Sheet'!$H:$H,'Budget Summary'!$B10,'Budget Sheet'!AN:AN)</f>
        <v>0</v>
      </c>
      <c r="M10" s="333">
        <f>SUMIF('Budget Sheet'!$H:$H,'Budget Summary'!$B10,'Budget Sheet'!AR:AR)</f>
        <v>0</v>
      </c>
      <c r="N10" s="334">
        <f t="shared" si="1"/>
        <v>0</v>
      </c>
      <c r="O10" s="326"/>
      <c r="P10" s="333">
        <f>SUMIF('Budget Sheet'!$H:$H,'Budget Summary'!$B10,'Budget Sheet'!AS:AS)</f>
        <v>0</v>
      </c>
      <c r="Q10" s="333">
        <f>SUMIF('Budget Sheet'!$H:$H,'Budget Summary'!$B10,'Budget Sheet'!AT:AT)</f>
        <v>0</v>
      </c>
      <c r="R10" s="333">
        <f>SUMIF('Budget Sheet'!$H:$H,'Budget Summary'!$B10,'Budget Sheet'!AU:AU)</f>
        <v>0</v>
      </c>
      <c r="S10" s="333">
        <f>SUMIF('Budget Sheet'!$H:$H,'Budget Summary'!$B10,'Budget Sheet'!AV:AV)</f>
        <v>0</v>
      </c>
      <c r="T10" s="334">
        <f t="shared" si="2"/>
        <v>0</v>
      </c>
      <c r="U10" s="326"/>
      <c r="V10" s="334">
        <f>SUMIF('Budget Sheet'!H:H,'Budget Summary'!B10,'Budget Sheet'!L:L)</f>
        <v>50</v>
      </c>
      <c r="W10" s="335"/>
      <c r="X10" s="326"/>
      <c r="Y10" s="326"/>
      <c r="Z10" s="326"/>
      <c r="AA10" s="326"/>
      <c r="AB10" s="179"/>
      <c r="AC10" s="179"/>
      <c r="AD10" s="179"/>
      <c r="AE10" s="179"/>
      <c r="AF10" s="179"/>
      <c r="AG10" s="179"/>
      <c r="AH10" s="179"/>
      <c r="AI10" s="179"/>
      <c r="AJ10" s="179"/>
      <c r="AK10" s="179"/>
      <c r="AL10" s="179"/>
      <c r="AM10" s="179"/>
      <c r="AN10" s="179"/>
      <c r="AO10" s="179"/>
      <c r="AP10" s="179"/>
      <c r="AQ10" s="179"/>
      <c r="AR10" s="179"/>
    </row>
    <row r="11" spans="2:44" s="100" customFormat="1" ht="20" customHeight="1">
      <c r="B11" s="331" t="s">
        <v>253</v>
      </c>
      <c r="C11" s="332">
        <f>COUNTIF('Staff list'!$C:$C,'Budget Summary'!B11)</f>
        <v>0</v>
      </c>
      <c r="D11" s="332">
        <f>SUMIF('Staff list'!$C:$C,'Budget Summary'!B11,'Staff list'!$E:$E)</f>
        <v>0</v>
      </c>
      <c r="E11" s="326"/>
      <c r="F11" s="333">
        <f>SUMIF('Budget Sheet'!$H:$H,'Budget Summary'!$B11,'Budget Sheet'!X:X)</f>
        <v>0</v>
      </c>
      <c r="G11" s="333">
        <f>SUMIF('Budget Sheet'!$H:$H,'Budget Summary'!$B11,'Budget Sheet'!AB:AB)</f>
        <v>0</v>
      </c>
      <c r="H11" s="334">
        <f t="shared" si="0"/>
        <v>0</v>
      </c>
      <c r="I11" s="326"/>
      <c r="J11" s="333">
        <f>SUMIF('Budget Sheet'!$H:$H,'Budget Summary'!$B11,'Budget Sheet'!AF:AF)</f>
        <v>0</v>
      </c>
      <c r="K11" s="333">
        <f>SUMIF('Budget Sheet'!$H:$H,'Budget Summary'!$B11,'Budget Sheet'!AJ:AJ)</f>
        <v>0</v>
      </c>
      <c r="L11" s="333">
        <f>SUMIF('Budget Sheet'!$H:$H,'Budget Summary'!$B11,'Budget Sheet'!AN:AN)</f>
        <v>0</v>
      </c>
      <c r="M11" s="333">
        <f>SUMIF('Budget Sheet'!$H:$H,'Budget Summary'!$B11,'Budget Sheet'!AR:AR)</f>
        <v>0</v>
      </c>
      <c r="N11" s="334">
        <f t="shared" si="1"/>
        <v>0</v>
      </c>
      <c r="O11" s="326"/>
      <c r="P11" s="333">
        <f>SUMIF('Budget Sheet'!$H:$H,'Budget Summary'!$B11,'Budget Sheet'!AS:AS)</f>
        <v>0</v>
      </c>
      <c r="Q11" s="333">
        <f>SUMIF('Budget Sheet'!$H:$H,'Budget Summary'!$B11,'Budget Sheet'!AT:AT)</f>
        <v>0</v>
      </c>
      <c r="R11" s="333">
        <f>SUMIF('Budget Sheet'!$H:$H,'Budget Summary'!$B11,'Budget Sheet'!AU:AU)</f>
        <v>0</v>
      </c>
      <c r="S11" s="333">
        <f>SUMIF('Budget Sheet'!$H:$H,'Budget Summary'!$B11,'Budget Sheet'!AV:AV)</f>
        <v>0</v>
      </c>
      <c r="T11" s="334">
        <f t="shared" si="2"/>
        <v>0</v>
      </c>
      <c r="U11" s="326"/>
      <c r="V11" s="334">
        <f>SUMIF('Budget Sheet'!H:H,'Budget Summary'!B11,'Budget Sheet'!L:L)</f>
        <v>0</v>
      </c>
      <c r="W11" s="335"/>
      <c r="X11" s="326"/>
      <c r="Y11" s="326"/>
      <c r="Z11" s="326"/>
      <c r="AA11" s="326"/>
      <c r="AB11" s="179"/>
      <c r="AC11" s="179"/>
      <c r="AD11" s="179"/>
      <c r="AE11" s="179"/>
      <c r="AF11" s="179"/>
      <c r="AG11" s="179"/>
      <c r="AH11" s="179"/>
      <c r="AI11" s="179"/>
      <c r="AJ11" s="179"/>
      <c r="AK11" s="179"/>
      <c r="AL11" s="179"/>
      <c r="AM11" s="179"/>
      <c r="AN11" s="179"/>
      <c r="AO11" s="179"/>
      <c r="AP11" s="179"/>
      <c r="AQ11" s="179"/>
      <c r="AR11" s="179"/>
    </row>
    <row r="12" spans="2:44" s="100" customFormat="1" ht="20" customHeight="1">
      <c r="B12" s="331" t="s">
        <v>254</v>
      </c>
      <c r="C12" s="332">
        <f>COUNTIF('Staff list'!$C:$C,'Budget Summary'!B12)</f>
        <v>0</v>
      </c>
      <c r="D12" s="332">
        <f>SUMIF('Staff list'!$C:$C,'Budget Summary'!B12,'Staff list'!$E:$E)</f>
        <v>0</v>
      </c>
      <c r="E12" s="326"/>
      <c r="F12" s="333">
        <f>SUMIF('Budget Sheet'!$H:$H,'Budget Summary'!$B12,'Budget Sheet'!X:X)</f>
        <v>0</v>
      </c>
      <c r="G12" s="333">
        <f>SUMIF('Budget Sheet'!$H:$H,'Budget Summary'!$B12,'Budget Sheet'!AB:AB)</f>
        <v>0</v>
      </c>
      <c r="H12" s="334">
        <f t="shared" si="0"/>
        <v>0</v>
      </c>
      <c r="I12" s="326"/>
      <c r="J12" s="333">
        <f>SUMIF('Budget Sheet'!$H:$H,'Budget Summary'!$B12,'Budget Sheet'!AF:AF)</f>
        <v>0</v>
      </c>
      <c r="K12" s="333">
        <f>SUMIF('Budget Sheet'!$H:$H,'Budget Summary'!$B12,'Budget Sheet'!AJ:AJ)</f>
        <v>0</v>
      </c>
      <c r="L12" s="333">
        <f>SUMIF('Budget Sheet'!$H:$H,'Budget Summary'!$B12,'Budget Sheet'!AN:AN)</f>
        <v>0</v>
      </c>
      <c r="M12" s="333">
        <f>SUMIF('Budget Sheet'!$H:$H,'Budget Summary'!$B12,'Budget Sheet'!AR:AR)</f>
        <v>0</v>
      </c>
      <c r="N12" s="334">
        <f t="shared" si="1"/>
        <v>0</v>
      </c>
      <c r="O12" s="326"/>
      <c r="P12" s="333">
        <f>SUMIF('Budget Sheet'!$H:$H,'Budget Summary'!$B12,'Budget Sheet'!AS:AS)</f>
        <v>0</v>
      </c>
      <c r="Q12" s="333">
        <f>SUMIF('Budget Sheet'!$H:$H,'Budget Summary'!$B12,'Budget Sheet'!AT:AT)</f>
        <v>0</v>
      </c>
      <c r="R12" s="333">
        <f>SUMIF('Budget Sheet'!$H:$H,'Budget Summary'!$B12,'Budget Sheet'!AU:AU)</f>
        <v>0</v>
      </c>
      <c r="S12" s="333">
        <f>SUMIF('Budget Sheet'!$H:$H,'Budget Summary'!$B12,'Budget Sheet'!AV:AV)</f>
        <v>0</v>
      </c>
      <c r="T12" s="334">
        <f t="shared" si="2"/>
        <v>0</v>
      </c>
      <c r="U12" s="326"/>
      <c r="V12" s="334">
        <f>SUMIF('Budget Sheet'!H:H,'Budget Summary'!B12,'Budget Sheet'!L:L)</f>
        <v>0</v>
      </c>
      <c r="W12" s="335"/>
      <c r="X12" s="326"/>
      <c r="Y12" s="326"/>
      <c r="Z12" s="326"/>
      <c r="AA12" s="326"/>
      <c r="AB12" s="179"/>
      <c r="AC12" s="179"/>
      <c r="AD12" s="179"/>
      <c r="AE12" s="179"/>
      <c r="AF12" s="179"/>
      <c r="AG12" s="179"/>
      <c r="AH12" s="179"/>
      <c r="AI12" s="179"/>
      <c r="AJ12" s="179"/>
      <c r="AK12" s="179"/>
      <c r="AL12" s="179"/>
      <c r="AM12" s="179"/>
      <c r="AN12" s="179"/>
      <c r="AO12" s="179"/>
      <c r="AP12" s="179"/>
      <c r="AQ12" s="179"/>
      <c r="AR12" s="179"/>
    </row>
    <row r="13" spans="2:44" s="100" customFormat="1" ht="20" customHeight="1">
      <c r="B13" s="336" t="s">
        <v>255</v>
      </c>
      <c r="C13" s="332">
        <f>COUNTIF('Staff list'!$C:$C,'Budget Summary'!B13)</f>
        <v>0</v>
      </c>
      <c r="D13" s="332">
        <f>SUMIF('Staff list'!$C:$C,'Budget Summary'!B13,'Staff list'!$E:$E)</f>
        <v>0</v>
      </c>
      <c r="E13" s="326"/>
      <c r="F13" s="333">
        <f>SUMIF('Budget Sheet'!$H:$H,'Budget Summary'!$B13,'Budget Sheet'!X:X)</f>
        <v>0</v>
      </c>
      <c r="G13" s="333">
        <f>SUMIF('Budget Sheet'!$H:$H,'Budget Summary'!$B13,'Budget Sheet'!AB:AB)</f>
        <v>0</v>
      </c>
      <c r="H13" s="334">
        <f t="shared" si="0"/>
        <v>0</v>
      </c>
      <c r="I13" s="326"/>
      <c r="J13" s="333">
        <f>SUMIF('Budget Sheet'!$H:$H,'Budget Summary'!$B13,'Budget Sheet'!AF:AF)</f>
        <v>0</v>
      </c>
      <c r="K13" s="333">
        <f>SUMIF('Budget Sheet'!$H:$H,'Budget Summary'!$B13,'Budget Sheet'!AJ:AJ)</f>
        <v>0</v>
      </c>
      <c r="L13" s="333">
        <f>SUMIF('Budget Sheet'!$H:$H,'Budget Summary'!$B13,'Budget Sheet'!AN:AN)</f>
        <v>0</v>
      </c>
      <c r="M13" s="333">
        <f>SUMIF('Budget Sheet'!$H:$H,'Budget Summary'!$B13,'Budget Sheet'!AR:AR)</f>
        <v>0</v>
      </c>
      <c r="N13" s="334">
        <f t="shared" si="1"/>
        <v>0</v>
      </c>
      <c r="O13" s="326"/>
      <c r="P13" s="333">
        <f>SUMIF('Budget Sheet'!$H:$H,'Budget Summary'!$B13,'Budget Sheet'!AS:AS)</f>
        <v>0</v>
      </c>
      <c r="Q13" s="333">
        <f>SUMIF('Budget Sheet'!$H:$H,'Budget Summary'!$B13,'Budget Sheet'!AT:AT)</f>
        <v>0</v>
      </c>
      <c r="R13" s="333">
        <f>SUMIF('Budget Sheet'!$H:$H,'Budget Summary'!$B13,'Budget Sheet'!AU:AU)</f>
        <v>0</v>
      </c>
      <c r="S13" s="333">
        <f>SUMIF('Budget Sheet'!$H:$H,'Budget Summary'!$B13,'Budget Sheet'!AV:AV)</f>
        <v>0</v>
      </c>
      <c r="T13" s="334">
        <f t="shared" si="2"/>
        <v>0</v>
      </c>
      <c r="U13" s="326"/>
      <c r="V13" s="334">
        <f>SUMIF('Budget Sheet'!H:H,'Budget Summary'!B13,'Budget Sheet'!L:L)</f>
        <v>0</v>
      </c>
      <c r="W13" s="335"/>
      <c r="X13" s="326"/>
      <c r="Y13" s="326"/>
      <c r="Z13" s="326"/>
      <c r="AA13" s="326"/>
      <c r="AB13" s="179"/>
      <c r="AC13" s="179"/>
      <c r="AD13" s="179"/>
      <c r="AE13" s="179"/>
      <c r="AF13" s="179"/>
      <c r="AG13" s="179"/>
      <c r="AH13" s="179"/>
      <c r="AI13" s="179"/>
      <c r="AJ13" s="179"/>
      <c r="AK13" s="179"/>
      <c r="AL13" s="179"/>
      <c r="AM13" s="179"/>
      <c r="AN13" s="179"/>
      <c r="AO13" s="179"/>
      <c r="AP13" s="179"/>
      <c r="AQ13" s="179"/>
      <c r="AR13" s="179"/>
    </row>
    <row r="14" spans="2:44" s="100" customFormat="1" ht="20" customHeight="1">
      <c r="B14" s="331" t="s">
        <v>146</v>
      </c>
      <c r="C14" s="332">
        <f>COUNTIF('Staff list'!$C:$C,'Budget Summary'!B14)</f>
        <v>0</v>
      </c>
      <c r="D14" s="332">
        <f>SUMIF('Staff list'!$C:$C,'Budget Summary'!B14,'Staff list'!$E:$E)</f>
        <v>0</v>
      </c>
      <c r="E14" s="326"/>
      <c r="F14" s="333">
        <f>SUMIF('Budget Sheet'!$H:$H,'Budget Summary'!$B14,'Budget Sheet'!X:X)</f>
        <v>0</v>
      </c>
      <c r="G14" s="333">
        <f>SUMIF('Budget Sheet'!$H:$H,'Budget Summary'!$B14,'Budget Sheet'!AB:AB)</f>
        <v>0</v>
      </c>
      <c r="H14" s="334">
        <f t="shared" si="0"/>
        <v>0</v>
      </c>
      <c r="I14" s="326"/>
      <c r="J14" s="333">
        <f>SUMIF('Budget Sheet'!$H:$H,'Budget Summary'!$B14,'Budget Sheet'!AF:AF)</f>
        <v>0</v>
      </c>
      <c r="K14" s="333">
        <f>SUMIF('Budget Sheet'!$H:$H,'Budget Summary'!$B14,'Budget Sheet'!AJ:AJ)</f>
        <v>0</v>
      </c>
      <c r="L14" s="333">
        <f>SUMIF('Budget Sheet'!$H:$H,'Budget Summary'!$B14,'Budget Sheet'!AN:AN)</f>
        <v>0</v>
      </c>
      <c r="M14" s="333">
        <f>SUMIF('Budget Sheet'!$H:$H,'Budget Summary'!$B14,'Budget Sheet'!AR:AR)</f>
        <v>0</v>
      </c>
      <c r="N14" s="334">
        <f t="shared" si="1"/>
        <v>0</v>
      </c>
      <c r="O14" s="326"/>
      <c r="P14" s="333">
        <f>SUMIF('Budget Sheet'!$H:$H,'Budget Summary'!$B14,'Budget Sheet'!AS:AS)</f>
        <v>0</v>
      </c>
      <c r="Q14" s="333">
        <f>SUMIF('Budget Sheet'!$H:$H,'Budget Summary'!$B14,'Budget Sheet'!AT:AT)</f>
        <v>0</v>
      </c>
      <c r="R14" s="333">
        <f>SUMIF('Budget Sheet'!$H:$H,'Budget Summary'!$B14,'Budget Sheet'!AU:AU)</f>
        <v>0</v>
      </c>
      <c r="S14" s="333">
        <f>SUMIF('Budget Sheet'!$H:$H,'Budget Summary'!$B14,'Budget Sheet'!AV:AV)</f>
        <v>0</v>
      </c>
      <c r="T14" s="334">
        <f t="shared" si="2"/>
        <v>0</v>
      </c>
      <c r="U14" s="326"/>
      <c r="V14" s="334">
        <f>SUMIF('Budget Sheet'!H:H,'Budget Summary'!B14,'Budget Sheet'!L:L)</f>
        <v>0</v>
      </c>
      <c r="W14" s="335"/>
      <c r="X14" s="326"/>
      <c r="Y14" s="326"/>
      <c r="Z14" s="326"/>
      <c r="AA14" s="326"/>
      <c r="AB14" s="179"/>
      <c r="AC14" s="179"/>
      <c r="AD14" s="179"/>
      <c r="AE14" s="179"/>
      <c r="AF14" s="179"/>
      <c r="AG14" s="179"/>
      <c r="AH14" s="179"/>
      <c r="AI14" s="179"/>
      <c r="AJ14" s="179"/>
      <c r="AK14" s="179"/>
      <c r="AL14" s="179"/>
      <c r="AM14" s="179"/>
      <c r="AN14" s="179"/>
      <c r="AO14" s="179"/>
      <c r="AP14" s="179"/>
      <c r="AQ14" s="179"/>
      <c r="AR14" s="179"/>
    </row>
    <row r="15" spans="2:44" s="100" customFormat="1" ht="20" customHeight="1">
      <c r="B15" s="337"/>
      <c r="C15" s="514" t="s">
        <v>256</v>
      </c>
      <c r="D15" s="511"/>
      <c r="E15" s="326"/>
      <c r="F15" s="338">
        <f>SUM(F7:F14)</f>
        <v>0</v>
      </c>
      <c r="G15" s="338">
        <f>SUM(G7:G14)</f>
        <v>0</v>
      </c>
      <c r="H15" s="338">
        <f>SUM(H7:H14)</f>
        <v>0</v>
      </c>
      <c r="I15" s="326"/>
      <c r="J15" s="338">
        <f>SUM(J7:J14)</f>
        <v>0</v>
      </c>
      <c r="K15" s="338">
        <f>SUM(K7:K14)</f>
        <v>0</v>
      </c>
      <c r="L15" s="338">
        <f>SUM(L7:L14)</f>
        <v>0</v>
      </c>
      <c r="M15" s="338">
        <f>SUM(M7:M14)</f>
        <v>0</v>
      </c>
      <c r="N15" s="338">
        <f>SUM(N7:N14)</f>
        <v>0</v>
      </c>
      <c r="O15" s="326"/>
      <c r="P15" s="338">
        <f>SUM(P7:P14)</f>
        <v>0</v>
      </c>
      <c r="Q15" s="338">
        <f>SUM(Q7:Q14)</f>
        <v>0</v>
      </c>
      <c r="R15" s="338">
        <f>SUM(R7:R14)</f>
        <v>0</v>
      </c>
      <c r="S15" s="338">
        <f>SUM(S7:S14)</f>
        <v>0</v>
      </c>
      <c r="T15" s="338">
        <f>SUM(T7:T14)</f>
        <v>0</v>
      </c>
      <c r="U15" s="326"/>
      <c r="V15" s="338">
        <f>SUM(V7:V14)</f>
        <v>925</v>
      </c>
      <c r="W15" s="335"/>
      <c r="X15" s="326"/>
      <c r="Y15" s="326"/>
      <c r="Z15" s="326"/>
      <c r="AA15" s="326"/>
      <c r="AB15" s="179"/>
      <c r="AC15" s="179"/>
      <c r="AD15" s="179"/>
      <c r="AE15" s="179"/>
      <c r="AF15" s="179"/>
      <c r="AG15" s="179"/>
      <c r="AH15" s="179"/>
      <c r="AI15" s="179"/>
      <c r="AJ15" s="179"/>
      <c r="AK15" s="179"/>
      <c r="AL15" s="179"/>
      <c r="AM15" s="179"/>
      <c r="AN15" s="179"/>
      <c r="AO15" s="179"/>
      <c r="AP15" s="179"/>
      <c r="AQ15" s="179"/>
      <c r="AR15" s="179"/>
    </row>
    <row r="16" spans="2:44" s="100" customFormat="1" ht="20" customHeight="1">
      <c r="B16" s="331" t="s">
        <v>147</v>
      </c>
      <c r="C16" s="331"/>
      <c r="D16" s="339"/>
      <c r="E16" s="326"/>
      <c r="F16" s="333">
        <f>SUMIF('Budget Sheet'!$D:$D,'Budget Summary'!$B16,'Budget Sheet'!X:X)</f>
        <v>0</v>
      </c>
      <c r="G16" s="333">
        <f>SUMIF('Budget Sheet'!$D:$D,'Budget Summary'!$B16,'Budget Sheet'!AB:AB)</f>
        <v>0</v>
      </c>
      <c r="H16" s="334">
        <f t="shared" ref="H16:H25" si="3">SUM(F16:G16)</f>
        <v>0</v>
      </c>
      <c r="I16" s="326"/>
      <c r="J16" s="333">
        <f>SUMIF('Budget Sheet'!$D:$D,'Budget Summary'!$B16,'Budget Sheet'!AF:AF)</f>
        <v>0</v>
      </c>
      <c r="K16" s="333">
        <f>SUMIF('Budget Sheet'!$D:$D,'Budget Summary'!$B16,'Budget Sheet'!AJ:AJ)</f>
        <v>0</v>
      </c>
      <c r="L16" s="333">
        <f>SUMIF('Budget Sheet'!$D:$D,'Budget Summary'!$B16,'Budget Sheet'!AN:AN)</f>
        <v>0</v>
      </c>
      <c r="M16" s="333">
        <f>SUMIF('Budget Sheet'!$D:$D,'Budget Summary'!$B16,'Budget Sheet'!AR:AR)</f>
        <v>0</v>
      </c>
      <c r="N16" s="334">
        <f t="shared" ref="N16:N22" si="4">SUM(J16:M16)</f>
        <v>0</v>
      </c>
      <c r="O16" s="326"/>
      <c r="P16" s="333">
        <f>SUMIF('Budget Sheet'!$D:$D,'Budget Summary'!$B16,'Budget Sheet'!AS:AS)</f>
        <v>0</v>
      </c>
      <c r="Q16" s="333">
        <f>SUMIF('Budget Sheet'!$D:$D,'Budget Summary'!$B16,'Budget Sheet'!AT:AT)</f>
        <v>0</v>
      </c>
      <c r="R16" s="333">
        <f>SUMIF('Budget Sheet'!$D:$D,'Budget Summary'!$B16,'Budget Sheet'!AU:AU)</f>
        <v>0</v>
      </c>
      <c r="S16" s="333">
        <f>SUMIF('Budget Sheet'!$D:$D,'Budget Summary'!$B16,'Budget Sheet'!AV:AV)</f>
        <v>0</v>
      </c>
      <c r="T16" s="334">
        <f t="shared" ref="T16:T22" si="5">SUM(P16:S16)</f>
        <v>0</v>
      </c>
      <c r="U16" s="326"/>
      <c r="V16" s="334">
        <f>SUMIF('Budget Sheet'!D:D,'Budget Summary'!B16,'Budget Sheet'!L:L)</f>
        <v>100</v>
      </c>
      <c r="W16" s="335"/>
      <c r="X16" s="326"/>
      <c r="Y16" s="326"/>
      <c r="Z16" s="326"/>
      <c r="AA16" s="326"/>
      <c r="AB16" s="179"/>
      <c r="AC16" s="179"/>
      <c r="AD16" s="179"/>
      <c r="AE16" s="179"/>
      <c r="AF16" s="179"/>
      <c r="AG16" s="179"/>
      <c r="AH16" s="179"/>
      <c r="AI16" s="179"/>
      <c r="AJ16" s="179"/>
      <c r="AK16" s="179"/>
      <c r="AL16" s="179"/>
      <c r="AM16" s="179"/>
      <c r="AN16" s="179"/>
      <c r="AO16" s="179"/>
      <c r="AP16" s="179"/>
      <c r="AQ16" s="179"/>
      <c r="AR16" s="179"/>
    </row>
    <row r="17" spans="2:44" s="100" customFormat="1" ht="20" customHeight="1">
      <c r="B17" s="331" t="s">
        <v>148</v>
      </c>
      <c r="C17" s="331"/>
      <c r="D17" s="339"/>
      <c r="E17" s="326"/>
      <c r="F17" s="333">
        <f>SUMIF('Budget Sheet'!$D:$D,'Budget Summary'!$B17,'Budget Sheet'!X:X)</f>
        <v>0</v>
      </c>
      <c r="G17" s="333">
        <f>SUMIF('Budget Sheet'!$D:$D,'Budget Summary'!$B17,'Budget Sheet'!AB:AB)</f>
        <v>0</v>
      </c>
      <c r="H17" s="334">
        <f t="shared" si="3"/>
        <v>0</v>
      </c>
      <c r="I17" s="326"/>
      <c r="J17" s="333">
        <f>SUMIF('Budget Sheet'!$D:$D,'Budget Summary'!$B17,'Budget Sheet'!AF:AF)</f>
        <v>0</v>
      </c>
      <c r="K17" s="333">
        <f>SUMIF('Budget Sheet'!$D:$D,'Budget Summary'!$B17,'Budget Sheet'!AJ:AJ)</f>
        <v>0</v>
      </c>
      <c r="L17" s="333">
        <f>SUMIF('Budget Sheet'!$D:$D,'Budget Summary'!$B17,'Budget Sheet'!AN:AN)</f>
        <v>0</v>
      </c>
      <c r="M17" s="333">
        <f>SUMIF('Budget Sheet'!$D:$D,'Budget Summary'!$B17,'Budget Sheet'!AR:AR)</f>
        <v>0</v>
      </c>
      <c r="N17" s="334">
        <f t="shared" si="4"/>
        <v>0</v>
      </c>
      <c r="O17" s="326"/>
      <c r="P17" s="333">
        <f>SUMIF('Budget Sheet'!$D:$D,'Budget Summary'!$B17,'Budget Sheet'!AS:AS)</f>
        <v>0</v>
      </c>
      <c r="Q17" s="333">
        <f>SUMIF('Budget Sheet'!$D:$D,'Budget Summary'!$B17,'Budget Sheet'!AT:AT)</f>
        <v>0</v>
      </c>
      <c r="R17" s="333">
        <f>SUMIF('Budget Sheet'!$D:$D,'Budget Summary'!$B17,'Budget Sheet'!AU:AU)</f>
        <v>0</v>
      </c>
      <c r="S17" s="333">
        <f>SUMIF('Budget Sheet'!$D:$D,'Budget Summary'!$B17,'Budget Sheet'!AV:AV)</f>
        <v>0</v>
      </c>
      <c r="T17" s="334">
        <f t="shared" si="5"/>
        <v>0</v>
      </c>
      <c r="U17" s="326"/>
      <c r="V17" s="334">
        <f>SUMIF('Budget Sheet'!D:D,'Budget Summary'!B17,'Budget Sheet'!L:L)</f>
        <v>0</v>
      </c>
      <c r="W17" s="335"/>
      <c r="X17" s="326"/>
      <c r="Y17" s="326"/>
      <c r="Z17" s="326"/>
      <c r="AA17" s="326"/>
      <c r="AB17" s="179"/>
      <c r="AC17" s="179"/>
      <c r="AD17" s="179"/>
      <c r="AE17" s="179"/>
      <c r="AF17" s="179"/>
      <c r="AG17" s="179"/>
      <c r="AH17" s="179"/>
      <c r="AI17" s="179"/>
      <c r="AJ17" s="179"/>
      <c r="AK17" s="179"/>
      <c r="AL17" s="179"/>
      <c r="AM17" s="179"/>
      <c r="AN17" s="179"/>
      <c r="AO17" s="179"/>
      <c r="AP17" s="179"/>
      <c r="AQ17" s="179"/>
      <c r="AR17" s="179"/>
    </row>
    <row r="18" spans="2:44" s="100" customFormat="1" ht="20" customHeight="1">
      <c r="B18" s="331" t="s">
        <v>149</v>
      </c>
      <c r="C18" s="331"/>
      <c r="D18" s="339"/>
      <c r="E18" s="326"/>
      <c r="F18" s="333">
        <f>SUMIF('Budget Sheet'!$D:$D,'Budget Summary'!$B18,'Budget Sheet'!X:X)</f>
        <v>0</v>
      </c>
      <c r="G18" s="333">
        <f>SUMIF('Budget Sheet'!$D:$D,'Budget Summary'!$B18,'Budget Sheet'!AB:AB)</f>
        <v>0</v>
      </c>
      <c r="H18" s="334">
        <f t="shared" si="3"/>
        <v>0</v>
      </c>
      <c r="I18" s="326"/>
      <c r="J18" s="333">
        <f>SUMIF('Budget Sheet'!$D:$D,'Budget Summary'!$B18,'Budget Sheet'!AF:AF)</f>
        <v>0</v>
      </c>
      <c r="K18" s="333">
        <f>SUMIF('Budget Sheet'!$D:$D,'Budget Summary'!$B18,'Budget Sheet'!AJ:AJ)</f>
        <v>0</v>
      </c>
      <c r="L18" s="333">
        <f>SUMIF('Budget Sheet'!$D:$D,'Budget Summary'!$B18,'Budget Sheet'!AN:AN)</f>
        <v>0</v>
      </c>
      <c r="M18" s="333">
        <f>SUMIF('Budget Sheet'!$D:$D,'Budget Summary'!$B18,'Budget Sheet'!AR:AR)</f>
        <v>0</v>
      </c>
      <c r="N18" s="334">
        <f t="shared" si="4"/>
        <v>0</v>
      </c>
      <c r="O18" s="326"/>
      <c r="P18" s="333">
        <f>SUMIF('Budget Sheet'!$D:$D,'Budget Summary'!$B18,'Budget Sheet'!AS:AS)</f>
        <v>0</v>
      </c>
      <c r="Q18" s="333">
        <f>SUMIF('Budget Sheet'!$D:$D,'Budget Summary'!$B18,'Budget Sheet'!AT:AT)</f>
        <v>0</v>
      </c>
      <c r="R18" s="333">
        <f>SUMIF('Budget Sheet'!$D:$D,'Budget Summary'!$B18,'Budget Sheet'!AU:AU)</f>
        <v>0</v>
      </c>
      <c r="S18" s="333">
        <f>SUMIF('Budget Sheet'!$D:$D,'Budget Summary'!$B18,'Budget Sheet'!AV:AV)</f>
        <v>0</v>
      </c>
      <c r="T18" s="334">
        <f t="shared" si="5"/>
        <v>0</v>
      </c>
      <c r="U18" s="326"/>
      <c r="V18" s="334">
        <f>SUMIF('Budget Sheet'!D:D,'Budget Summary'!B18,'Budget Sheet'!L:L)</f>
        <v>0</v>
      </c>
      <c r="W18" s="335"/>
      <c r="X18" s="326"/>
      <c r="Y18" s="326"/>
      <c r="Z18" s="326"/>
      <c r="AA18" s="326"/>
      <c r="AB18" s="179"/>
      <c r="AC18" s="179"/>
      <c r="AD18" s="179"/>
      <c r="AE18" s="179"/>
      <c r="AF18" s="179"/>
      <c r="AG18" s="179"/>
      <c r="AH18" s="179"/>
      <c r="AI18" s="179"/>
      <c r="AJ18" s="179"/>
      <c r="AK18" s="179"/>
      <c r="AL18" s="179"/>
      <c r="AM18" s="179"/>
      <c r="AN18" s="179"/>
      <c r="AO18" s="179"/>
      <c r="AP18" s="179"/>
      <c r="AQ18" s="179"/>
      <c r="AR18" s="179"/>
    </row>
    <row r="19" spans="2:44" s="100" customFormat="1" ht="20" customHeight="1">
      <c r="B19" s="331" t="s">
        <v>150</v>
      </c>
      <c r="C19" s="331"/>
      <c r="D19" s="339"/>
      <c r="E19" s="326"/>
      <c r="F19" s="333">
        <f>SUMIF('Budget Sheet'!$D:$D,'Budget Summary'!$B19,'Budget Sheet'!X:X)</f>
        <v>0</v>
      </c>
      <c r="G19" s="333">
        <f>SUMIF('Budget Sheet'!$D:$D,'Budget Summary'!$B19,'Budget Sheet'!AB:AB)</f>
        <v>0</v>
      </c>
      <c r="H19" s="334">
        <f t="shared" si="3"/>
        <v>0</v>
      </c>
      <c r="I19" s="326"/>
      <c r="J19" s="333">
        <f>SUMIF('Budget Sheet'!$D:$D,'Budget Summary'!$B19,'Budget Sheet'!AF:AF)</f>
        <v>0</v>
      </c>
      <c r="K19" s="333">
        <f>SUMIF('Budget Sheet'!$D:$D,'Budget Summary'!$B19,'Budget Sheet'!AJ:AJ)</f>
        <v>0</v>
      </c>
      <c r="L19" s="333">
        <f>SUMIF('Budget Sheet'!$D:$D,'Budget Summary'!$B19,'Budget Sheet'!AN:AN)</f>
        <v>0</v>
      </c>
      <c r="M19" s="333">
        <f>SUMIF('Budget Sheet'!$D:$D,'Budget Summary'!$B19,'Budget Sheet'!AR:AR)</f>
        <v>0</v>
      </c>
      <c r="N19" s="334">
        <f t="shared" si="4"/>
        <v>0</v>
      </c>
      <c r="O19" s="326"/>
      <c r="P19" s="333">
        <f>SUMIF('Budget Sheet'!$D:$D,'Budget Summary'!$B19,'Budget Sheet'!AS:AS)</f>
        <v>0</v>
      </c>
      <c r="Q19" s="333">
        <f>SUMIF('Budget Sheet'!$D:$D,'Budget Summary'!$B19,'Budget Sheet'!AT:AT)</f>
        <v>0</v>
      </c>
      <c r="R19" s="333">
        <f>SUMIF('Budget Sheet'!$D:$D,'Budget Summary'!$B19,'Budget Sheet'!AU:AU)</f>
        <v>0</v>
      </c>
      <c r="S19" s="333">
        <f>SUMIF('Budget Sheet'!$D:$D,'Budget Summary'!$B19,'Budget Sheet'!AV:AV)</f>
        <v>0</v>
      </c>
      <c r="T19" s="334">
        <f t="shared" si="5"/>
        <v>0</v>
      </c>
      <c r="U19" s="326"/>
      <c r="V19" s="334">
        <f>SUMIF('Budget Sheet'!D:D,'Budget Summary'!B19,'Budget Sheet'!L:L)</f>
        <v>0</v>
      </c>
      <c r="W19" s="335"/>
      <c r="X19" s="326"/>
      <c r="Y19" s="326"/>
      <c r="Z19" s="326"/>
      <c r="AA19" s="326"/>
      <c r="AB19" s="179"/>
      <c r="AC19" s="179"/>
      <c r="AD19" s="179"/>
      <c r="AE19" s="179"/>
      <c r="AF19" s="179"/>
      <c r="AG19" s="179"/>
      <c r="AH19" s="179"/>
      <c r="AI19" s="179"/>
      <c r="AJ19" s="179"/>
      <c r="AK19" s="179"/>
      <c r="AL19" s="179"/>
      <c r="AM19" s="179"/>
      <c r="AN19" s="179"/>
      <c r="AO19" s="179"/>
      <c r="AP19" s="179"/>
      <c r="AQ19" s="179"/>
      <c r="AR19" s="179"/>
    </row>
    <row r="20" spans="2:44" s="100" customFormat="1" ht="20" customHeight="1">
      <c r="B20" s="331" t="s">
        <v>151</v>
      </c>
      <c r="C20" s="331"/>
      <c r="D20" s="339"/>
      <c r="E20" s="326"/>
      <c r="F20" s="333">
        <f>SUMIF('Budget Sheet'!$D:$D,'Budget Summary'!$B20,'Budget Sheet'!X:X)</f>
        <v>0</v>
      </c>
      <c r="G20" s="333">
        <f>SUMIF('Budget Sheet'!$D:$D,'Budget Summary'!$B20,'Budget Sheet'!AB:AB)</f>
        <v>0</v>
      </c>
      <c r="H20" s="334">
        <f t="shared" si="3"/>
        <v>0</v>
      </c>
      <c r="I20" s="326"/>
      <c r="J20" s="333">
        <f>SUMIF('Budget Sheet'!$D:$D,'Budget Summary'!$B20,'Budget Sheet'!AF:AF)</f>
        <v>0</v>
      </c>
      <c r="K20" s="333">
        <f>SUMIF('Budget Sheet'!$D:$D,'Budget Summary'!$B20,'Budget Sheet'!AJ:AJ)</f>
        <v>0</v>
      </c>
      <c r="L20" s="333">
        <f>SUMIF('Budget Sheet'!$D:$D,'Budget Summary'!$B20,'Budget Sheet'!AN:AN)</f>
        <v>0</v>
      </c>
      <c r="M20" s="333">
        <f>SUMIF('Budget Sheet'!$D:$D,'Budget Summary'!$B20,'Budget Sheet'!AR:AR)</f>
        <v>0</v>
      </c>
      <c r="N20" s="334">
        <f t="shared" si="4"/>
        <v>0</v>
      </c>
      <c r="O20" s="326"/>
      <c r="P20" s="333">
        <f>SUMIF('Budget Sheet'!$D:$D,'Budget Summary'!$B20,'Budget Sheet'!AS:AS)</f>
        <v>0</v>
      </c>
      <c r="Q20" s="333">
        <f>SUMIF('Budget Sheet'!$D:$D,'Budget Summary'!$B20,'Budget Sheet'!AT:AT)</f>
        <v>0</v>
      </c>
      <c r="R20" s="333">
        <f>SUMIF('Budget Sheet'!$D:$D,'Budget Summary'!$B20,'Budget Sheet'!AU:AU)</f>
        <v>0</v>
      </c>
      <c r="S20" s="333">
        <f>SUMIF('Budget Sheet'!$D:$D,'Budget Summary'!$B20,'Budget Sheet'!AV:AV)</f>
        <v>0</v>
      </c>
      <c r="T20" s="334">
        <f t="shared" si="5"/>
        <v>0</v>
      </c>
      <c r="U20" s="326"/>
      <c r="V20" s="334">
        <f>SUMIF('Budget Sheet'!D:D,'Budget Summary'!B20,'Budget Sheet'!L:L)</f>
        <v>0</v>
      </c>
      <c r="W20" s="335"/>
      <c r="X20" s="326"/>
      <c r="Y20" s="326"/>
      <c r="Z20" s="326"/>
      <c r="AA20" s="326"/>
      <c r="AB20" s="179"/>
      <c r="AC20" s="179"/>
      <c r="AD20" s="179"/>
      <c r="AE20" s="179"/>
      <c r="AF20" s="179"/>
      <c r="AG20" s="179"/>
      <c r="AH20" s="179"/>
      <c r="AI20" s="179"/>
      <c r="AJ20" s="179"/>
      <c r="AK20" s="179"/>
      <c r="AL20" s="179"/>
      <c r="AM20" s="179"/>
      <c r="AN20" s="179"/>
      <c r="AO20" s="179"/>
      <c r="AP20" s="179"/>
      <c r="AQ20" s="179"/>
      <c r="AR20" s="179"/>
    </row>
    <row r="21" spans="2:44" s="100" customFormat="1" ht="20" customHeight="1">
      <c r="B21" s="331" t="s">
        <v>54</v>
      </c>
      <c r="C21" s="331"/>
      <c r="D21" s="339"/>
      <c r="E21" s="326"/>
      <c r="F21" s="333">
        <f>SUMIF('Budget Sheet'!$D:$D,'Budget Summary'!$B21,'Budget Sheet'!X:X)</f>
        <v>0</v>
      </c>
      <c r="G21" s="333">
        <f>SUMIF('Budget Sheet'!$D:$D,'Budget Summary'!$B21,'Budget Sheet'!AB:AB)</f>
        <v>0</v>
      </c>
      <c r="H21" s="334">
        <f t="shared" si="3"/>
        <v>0</v>
      </c>
      <c r="I21" s="326"/>
      <c r="J21" s="333">
        <f>SUMIF('Budget Sheet'!$D:$D,'Budget Summary'!$B21,'Budget Sheet'!AF:AF)</f>
        <v>0</v>
      </c>
      <c r="K21" s="333">
        <f>SUMIF('Budget Sheet'!$D:$D,'Budget Summary'!$B21,'Budget Sheet'!AJ:AJ)</f>
        <v>0</v>
      </c>
      <c r="L21" s="333">
        <f>SUMIF('Budget Sheet'!$D:$D,'Budget Summary'!$B21,'Budget Sheet'!AN:AN)</f>
        <v>0</v>
      </c>
      <c r="M21" s="333">
        <f>SUMIF('Budget Sheet'!$D:$D,'Budget Summary'!$B21,'Budget Sheet'!AR:AR)</f>
        <v>0</v>
      </c>
      <c r="N21" s="334">
        <f t="shared" si="4"/>
        <v>0</v>
      </c>
      <c r="O21" s="326"/>
      <c r="P21" s="333">
        <f>SUMIF('Budget Sheet'!$D:$D,'Budget Summary'!$B21,'Budget Sheet'!AS:AS)</f>
        <v>0</v>
      </c>
      <c r="Q21" s="333">
        <f>SUMIF('Budget Sheet'!$D:$D,'Budget Summary'!$B21,'Budget Sheet'!AT:AT)</f>
        <v>0</v>
      </c>
      <c r="R21" s="333">
        <f>SUMIF('Budget Sheet'!$D:$D,'Budget Summary'!$B21,'Budget Sheet'!AU:AU)</f>
        <v>0</v>
      </c>
      <c r="S21" s="333">
        <f>SUMIF('Budget Sheet'!$D:$D,'Budget Summary'!$B21,'Budget Sheet'!AV:AV)</f>
        <v>0</v>
      </c>
      <c r="T21" s="334">
        <f t="shared" si="5"/>
        <v>0</v>
      </c>
      <c r="U21" s="326"/>
      <c r="V21" s="334">
        <f>SUMIF('Budget Sheet'!D:D,'Budget Summary'!B21,'Budget Sheet'!L:L)</f>
        <v>0</v>
      </c>
      <c r="W21" s="335"/>
      <c r="X21" s="326"/>
      <c r="Y21" s="326"/>
      <c r="Z21" s="326"/>
      <c r="AA21" s="326"/>
      <c r="AB21" s="179"/>
      <c r="AC21" s="179"/>
      <c r="AD21" s="179"/>
      <c r="AE21" s="179"/>
      <c r="AF21" s="179"/>
      <c r="AG21" s="179"/>
      <c r="AH21" s="179"/>
      <c r="AI21" s="179"/>
      <c r="AJ21" s="179"/>
      <c r="AK21" s="179"/>
      <c r="AL21" s="179"/>
      <c r="AM21" s="179"/>
      <c r="AN21" s="179"/>
      <c r="AO21" s="179"/>
      <c r="AP21" s="179"/>
      <c r="AQ21" s="179"/>
      <c r="AR21" s="179"/>
    </row>
    <row r="22" spans="2:44" s="100" customFormat="1" ht="20" customHeight="1">
      <c r="B22" s="331" t="s">
        <v>57</v>
      </c>
      <c r="C22" s="331"/>
      <c r="D22" s="339"/>
      <c r="E22" s="326"/>
      <c r="F22" s="333">
        <f>SUMIF('Budget Sheet'!$D:$D,'Budget Summary'!$B22,'Budget Sheet'!X:X)</f>
        <v>0</v>
      </c>
      <c r="G22" s="333">
        <f>SUMIF('Budget Sheet'!$D:$D,'Budget Summary'!$B22,'Budget Sheet'!AB:AB)</f>
        <v>0</v>
      </c>
      <c r="H22" s="334">
        <f t="shared" si="3"/>
        <v>0</v>
      </c>
      <c r="I22" s="326"/>
      <c r="J22" s="333">
        <f>SUMIF('Budget Sheet'!$D:$D,'Budget Summary'!$B22,'Budget Sheet'!AF:AF)</f>
        <v>0</v>
      </c>
      <c r="K22" s="333">
        <f>SUMIF('Budget Sheet'!$D:$D,'Budget Summary'!$B22,'Budget Sheet'!AJ:AJ)</f>
        <v>0</v>
      </c>
      <c r="L22" s="333">
        <f>SUMIF('Budget Sheet'!$D:$D,'Budget Summary'!$B22,'Budget Sheet'!AN:AN)</f>
        <v>0</v>
      </c>
      <c r="M22" s="333">
        <f>SUMIF('Budget Sheet'!$D:$D,'Budget Summary'!$B22,'Budget Sheet'!AR:AR)</f>
        <v>0</v>
      </c>
      <c r="N22" s="334">
        <f t="shared" si="4"/>
        <v>0</v>
      </c>
      <c r="O22" s="326"/>
      <c r="P22" s="333">
        <f>SUMIF('Budget Sheet'!$D:$D,'Budget Summary'!$B22,'Budget Sheet'!AS:AS)</f>
        <v>0</v>
      </c>
      <c r="Q22" s="333">
        <f>SUMIF('Budget Sheet'!$D:$D,'Budget Summary'!$B22,'Budget Sheet'!AT:AT)</f>
        <v>0</v>
      </c>
      <c r="R22" s="333">
        <f>SUMIF('Budget Sheet'!$D:$D,'Budget Summary'!$B22,'Budget Sheet'!AU:AU)</f>
        <v>0</v>
      </c>
      <c r="S22" s="333">
        <f>SUMIF('Budget Sheet'!$D:$D,'Budget Summary'!$B22,'Budget Sheet'!AV:AV)</f>
        <v>0</v>
      </c>
      <c r="T22" s="334">
        <f t="shared" si="5"/>
        <v>0</v>
      </c>
      <c r="U22" s="326"/>
      <c r="V22" s="334">
        <f>SUMIF('Budget Sheet'!D:D,'Budget Summary'!B22,'Budget Sheet'!L:L)</f>
        <v>0</v>
      </c>
      <c r="W22" s="335"/>
      <c r="X22" s="326"/>
      <c r="Y22" s="326"/>
      <c r="Z22" s="326"/>
      <c r="AA22" s="326"/>
      <c r="AB22" s="179"/>
      <c r="AC22" s="179"/>
      <c r="AD22" s="179"/>
      <c r="AE22" s="179"/>
      <c r="AF22" s="179"/>
      <c r="AG22" s="179"/>
      <c r="AH22" s="179"/>
      <c r="AI22" s="179"/>
      <c r="AJ22" s="179"/>
      <c r="AK22" s="179"/>
      <c r="AL22" s="179"/>
      <c r="AM22" s="179"/>
      <c r="AN22" s="179"/>
      <c r="AO22" s="179"/>
      <c r="AP22" s="179"/>
      <c r="AQ22" s="179"/>
      <c r="AR22" s="179"/>
    </row>
    <row r="23" spans="2:44" s="100" customFormat="1" ht="20" customHeight="1">
      <c r="B23" s="349">
        <f>V24/(V15+V23)</f>
        <v>0</v>
      </c>
      <c r="C23" s="510" t="s">
        <v>257</v>
      </c>
      <c r="D23" s="511"/>
      <c r="E23" s="326"/>
      <c r="F23" s="338">
        <f>SUM(F16:F22)</f>
        <v>0</v>
      </c>
      <c r="G23" s="338">
        <f>SUM(G16:G22)</f>
        <v>0</v>
      </c>
      <c r="H23" s="338">
        <f t="shared" si="3"/>
        <v>0</v>
      </c>
      <c r="I23" s="326"/>
      <c r="J23" s="338">
        <f>SUM(J16:J22)</f>
        <v>0</v>
      </c>
      <c r="K23" s="338">
        <f>SUM(K16:K22)</f>
        <v>0</v>
      </c>
      <c r="L23" s="338">
        <f>SUM(L16:L22)</f>
        <v>0</v>
      </c>
      <c r="M23" s="338">
        <f>SUM(M16:M22)</f>
        <v>0</v>
      </c>
      <c r="N23" s="338">
        <f>SUM(J23:M23)</f>
        <v>0</v>
      </c>
      <c r="O23" s="326"/>
      <c r="P23" s="338">
        <f>SUM(P16:P22)</f>
        <v>0</v>
      </c>
      <c r="Q23" s="338">
        <f>SUM(Q16:Q22)</f>
        <v>0</v>
      </c>
      <c r="R23" s="338">
        <f>SUM(R16:R22)</f>
        <v>0</v>
      </c>
      <c r="S23" s="338">
        <f>SUM(S16:S22)</f>
        <v>0</v>
      </c>
      <c r="T23" s="338">
        <f>SUM(P23:S23)</f>
        <v>0</v>
      </c>
      <c r="U23" s="326"/>
      <c r="V23" s="338">
        <f>SUM(V16:V22)</f>
        <v>100</v>
      </c>
      <c r="X23" s="326"/>
      <c r="Y23" s="326"/>
      <c r="Z23" s="326"/>
      <c r="AA23" s="326"/>
      <c r="AB23" s="179"/>
      <c r="AC23" s="179"/>
      <c r="AD23" s="179"/>
      <c r="AE23" s="179"/>
      <c r="AF23" s="179"/>
      <c r="AG23" s="179"/>
      <c r="AH23" s="179"/>
      <c r="AI23" s="179"/>
      <c r="AJ23" s="179"/>
      <c r="AK23" s="179"/>
      <c r="AL23" s="179"/>
      <c r="AM23" s="179"/>
      <c r="AN23" s="179"/>
      <c r="AO23" s="179"/>
      <c r="AP23" s="179"/>
      <c r="AQ23" s="179"/>
      <c r="AR23" s="179"/>
    </row>
    <row r="24" spans="2:44" s="100" customFormat="1" ht="20" customHeight="1">
      <c r="B24" s="359"/>
      <c r="C24" s="510" t="s">
        <v>258</v>
      </c>
      <c r="D24" s="511"/>
      <c r="E24" s="326"/>
      <c r="F24" s="340">
        <f>(F23+F15)*$B$23</f>
        <v>0</v>
      </c>
      <c r="G24" s="340">
        <f>(G23+G15)*$B$23</f>
        <v>0</v>
      </c>
      <c r="H24" s="338">
        <f t="shared" si="3"/>
        <v>0</v>
      </c>
      <c r="I24" s="326"/>
      <c r="J24" s="340">
        <f>(J23+J15)*$B$23</f>
        <v>0</v>
      </c>
      <c r="K24" s="340">
        <f>(K23+K15)*$B$23</f>
        <v>0</v>
      </c>
      <c r="L24" s="340">
        <f>(L23+L15)*$B$23</f>
        <v>0</v>
      </c>
      <c r="M24" s="340">
        <f>(M23+M15)*$B$23</f>
        <v>0</v>
      </c>
      <c r="N24" s="338">
        <f t="shared" ref="N24:N25" si="6">SUM(J24:M24)</f>
        <v>0</v>
      </c>
      <c r="O24" s="326"/>
      <c r="P24" s="340">
        <f>(P23+P15)*$B$23</f>
        <v>0</v>
      </c>
      <c r="Q24" s="340">
        <f>(Q23+Q15)*$B$23</f>
        <v>0</v>
      </c>
      <c r="R24" s="340">
        <f>(R23+R15)*$B$23</f>
        <v>0</v>
      </c>
      <c r="S24" s="340">
        <f>(S23+S15)*$B$23</f>
        <v>0</v>
      </c>
      <c r="T24" s="338">
        <f t="shared" ref="T24:T25" si="7">SUM(P24:S24)</f>
        <v>0</v>
      </c>
      <c r="U24" s="326"/>
      <c r="V24" s="341">
        <f>'Overheads calculation'!B48+'Alt. Overheads calculation'!B8</f>
        <v>0</v>
      </c>
      <c r="X24" s="326"/>
      <c r="Y24" s="326"/>
      <c r="Z24" s="326"/>
      <c r="AA24" s="326"/>
      <c r="AB24" s="179"/>
      <c r="AC24" s="179"/>
      <c r="AD24" s="179"/>
      <c r="AE24" s="179"/>
      <c r="AF24" s="179"/>
      <c r="AG24" s="179"/>
      <c r="AH24" s="179"/>
      <c r="AI24" s="179"/>
      <c r="AJ24" s="179"/>
      <c r="AK24" s="179"/>
      <c r="AL24" s="179"/>
      <c r="AM24" s="179"/>
      <c r="AN24" s="179"/>
      <c r="AO24" s="179"/>
      <c r="AP24" s="179"/>
      <c r="AQ24" s="179"/>
      <c r="AR24" s="179"/>
    </row>
    <row r="25" spans="2:44" s="326" customFormat="1">
      <c r="B25" s="360"/>
      <c r="C25" s="512" t="s">
        <v>259</v>
      </c>
      <c r="D25" s="513"/>
      <c r="F25" s="341">
        <f>F15+F23+F24</f>
        <v>0</v>
      </c>
      <c r="G25" s="341">
        <f>G15+G23+G24</f>
        <v>0</v>
      </c>
      <c r="H25" s="338">
        <f t="shared" si="3"/>
        <v>0</v>
      </c>
      <c r="J25" s="341">
        <f>J15+J23+J24</f>
        <v>0</v>
      </c>
      <c r="K25" s="341">
        <f>K15+K23+K24</f>
        <v>0</v>
      </c>
      <c r="L25" s="341">
        <f>L15+L23+L24</f>
        <v>0</v>
      </c>
      <c r="M25" s="341">
        <f>M15+M23+M24</f>
        <v>0</v>
      </c>
      <c r="N25" s="338">
        <f t="shared" si="6"/>
        <v>0</v>
      </c>
      <c r="P25" s="341">
        <f>P15+P23+P24</f>
        <v>0</v>
      </c>
      <c r="Q25" s="341">
        <f>Q15+Q23+Q24</f>
        <v>0</v>
      </c>
      <c r="R25" s="341">
        <f>R15+R23+R24</f>
        <v>0</v>
      </c>
      <c r="S25" s="341">
        <f>S15+S23+S24</f>
        <v>0</v>
      </c>
      <c r="T25" s="338">
        <f t="shared" si="7"/>
        <v>0</v>
      </c>
      <c r="V25" s="341">
        <f>V15+V23+V24</f>
        <v>1025</v>
      </c>
      <c r="W25" s="100"/>
      <c r="AB25" s="179"/>
      <c r="AC25" s="179"/>
      <c r="AD25" s="179"/>
      <c r="AE25" s="179"/>
      <c r="AF25" s="179"/>
      <c r="AG25" s="179"/>
      <c r="AH25" s="179"/>
      <c r="AI25" s="179"/>
      <c r="AJ25" s="179"/>
      <c r="AK25" s="179"/>
      <c r="AL25" s="179"/>
      <c r="AM25" s="179"/>
      <c r="AN25" s="179"/>
      <c r="AO25" s="179"/>
      <c r="AP25" s="179"/>
      <c r="AQ25" s="179"/>
      <c r="AR25" s="179"/>
    </row>
    <row r="26" spans="2:44" s="326" customFormat="1">
      <c r="B26" s="179"/>
      <c r="C26" s="179"/>
      <c r="D26" s="179"/>
      <c r="E26" s="179"/>
      <c r="F26" s="179"/>
      <c r="G26" s="179"/>
      <c r="H26" s="179"/>
      <c r="I26" s="179"/>
      <c r="J26" s="179"/>
      <c r="K26" s="179"/>
      <c r="L26" s="179"/>
      <c r="M26" s="179"/>
      <c r="N26" s="179"/>
      <c r="O26" s="179"/>
      <c r="P26" s="179"/>
      <c r="Q26" s="179"/>
      <c r="R26" s="179"/>
      <c r="S26" s="179"/>
      <c r="T26" s="179"/>
      <c r="U26" s="179"/>
      <c r="V26" s="179"/>
      <c r="W26" s="179"/>
      <c r="AB26" s="179"/>
      <c r="AC26" s="179"/>
      <c r="AD26" s="179"/>
      <c r="AE26" s="179"/>
      <c r="AF26" s="179"/>
      <c r="AG26" s="179"/>
      <c r="AH26" s="179"/>
      <c r="AI26" s="179"/>
      <c r="AJ26" s="179"/>
      <c r="AK26" s="179"/>
      <c r="AL26" s="179"/>
      <c r="AM26" s="179"/>
      <c r="AN26" s="179"/>
      <c r="AO26" s="179"/>
      <c r="AP26" s="179"/>
      <c r="AQ26" s="179"/>
      <c r="AR26" s="179"/>
    </row>
    <row r="28" spans="2:44" s="326" customFormat="1">
      <c r="B28" s="179"/>
      <c r="C28" s="179"/>
      <c r="D28" s="179"/>
      <c r="E28" s="179"/>
      <c r="F28" s="179"/>
      <c r="G28" s="179"/>
      <c r="H28" s="179"/>
      <c r="I28" s="179"/>
      <c r="J28" s="179"/>
      <c r="K28" s="179"/>
      <c r="L28" s="179"/>
      <c r="M28" s="179"/>
      <c r="N28" s="179"/>
      <c r="O28" s="179"/>
      <c r="P28" s="179"/>
      <c r="Q28" s="179"/>
      <c r="R28" s="179"/>
      <c r="S28" s="179"/>
      <c r="T28" s="179"/>
      <c r="U28" s="179"/>
      <c r="V28" s="179"/>
      <c r="W28" s="100"/>
      <c r="AB28" s="179"/>
      <c r="AC28" s="179"/>
      <c r="AD28" s="179"/>
      <c r="AE28" s="179"/>
      <c r="AF28" s="179"/>
      <c r="AG28" s="179"/>
      <c r="AH28" s="179"/>
      <c r="AI28" s="179"/>
      <c r="AJ28" s="179"/>
      <c r="AK28" s="179"/>
      <c r="AL28" s="179"/>
      <c r="AM28" s="179"/>
      <c r="AN28" s="179"/>
      <c r="AO28" s="179"/>
      <c r="AP28" s="179"/>
      <c r="AQ28" s="179"/>
      <c r="AR28" s="179"/>
    </row>
  </sheetData>
  <sheetProtection algorithmName="SHA-512" hashValue="Rgm2yG3srl471j+0V6JS7AFZCr7OxmoW/6iyXhiyjl28SKcjGxJ1pcGpDzGGbU/i8rNSVqqtlHUhbLJkhpOsnA==" saltValue="j9o8KNwTOtvXCO8oecl4qw=="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c3a943-c132-4f58-b8f7-b2a64e9d4230" xsi:nil="true"/>
    <lcf76f155ced4ddcb4097134ff3c332f xmlns="a6b99141-e1fc-4acf-80d9-d41e00771015">
      <Terms xmlns="http://schemas.microsoft.com/office/infopath/2007/PartnerControls"/>
    </lcf76f155ced4ddcb4097134ff3c332f>
    <Foldertype xmlns="a6b99141-e1fc-4acf-80d9-d41e007710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EF43E109CBAC43B633756144CB44F7" ma:contentTypeVersion="16" ma:contentTypeDescription="Create a new document." ma:contentTypeScope="" ma:versionID="a7954921c20e44cc11eceab0ae112d27">
  <xsd:schema xmlns:xsd="http://www.w3.org/2001/XMLSchema" xmlns:xs="http://www.w3.org/2001/XMLSchema" xmlns:p="http://schemas.microsoft.com/office/2006/metadata/properties" xmlns:ns2="a6b99141-e1fc-4acf-80d9-d41e00771015" xmlns:ns3="a5c3a943-c132-4f58-b8f7-b2a64e9d4230" targetNamespace="http://schemas.microsoft.com/office/2006/metadata/properties" ma:root="true" ma:fieldsID="e96465e69a1d78ef46f1ddc2d6b467c9" ns2:_="" ns3:_="">
    <xsd:import namespace="a6b99141-e1fc-4acf-80d9-d41e00771015"/>
    <xsd:import namespace="a5c3a943-c132-4f58-b8f7-b2a64e9d42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element ref="ns2:Folder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99141-e1fc-4acf-80d9-d41e00771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Foldertype" ma:index="22" nillable="true" ma:displayName="Folder type" ma:format="Dropdown" ma:internalName="Foldertype">
      <xsd:simpleType>
        <xsd:restriction base="dms:Choice">
          <xsd:enumeration value="Fund documents"/>
          <xsd:enumeration value="Guidance and templates"/>
          <xsd:enumeration value="Project documents"/>
        </xsd:restrictio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9D836-431F-4B10-9C4E-57E23E8CEEEB}">
  <ds:schemaRefs>
    <ds:schemaRef ds:uri="cb072776-f788-448c-b714-c7f8cb34fd0a"/>
    <ds:schemaRef ds:uri="http://purl.org/dc/elements/1.1/"/>
    <ds:schemaRef ds:uri="http://purl.org/dc/terms/"/>
    <ds:schemaRef ds:uri="http://purl.org/dc/dcmitype/"/>
    <ds:schemaRef ds:uri="http://schemas.microsoft.com/office/2006/documentManagement/types"/>
    <ds:schemaRef ds:uri="fe9d4b22-58f7-4612-9f46-ed205c6245c6"/>
    <ds:schemaRef ds:uri="http://schemas.microsoft.com/office/2006/metadata/properties"/>
    <ds:schemaRef ds:uri="http://schemas.microsoft.com/office/infopath/2007/PartnerControls"/>
    <ds:schemaRef ds:uri="http://schemas.openxmlformats.org/package/2006/metadata/core-properties"/>
    <ds:schemaRef ds:uri="2263d87f-0f60-4236-a8d1-69eb051ea50a"/>
    <ds:schemaRef ds:uri="http://www.w3.org/XML/1998/namespace"/>
  </ds:schemaRefs>
</ds:datastoreItem>
</file>

<file path=customXml/itemProps2.xml><?xml version="1.0" encoding="utf-8"?>
<ds:datastoreItem xmlns:ds="http://schemas.openxmlformats.org/officeDocument/2006/customXml" ds:itemID="{44532E0E-A2CF-415A-8BDA-B939DE82AD77}"/>
</file>

<file path=customXml/itemProps3.xml><?xml version="1.0" encoding="utf-8"?>
<ds:datastoreItem xmlns:ds="http://schemas.openxmlformats.org/officeDocument/2006/customXml" ds:itemID="{98E8740D-C4A0-4433-9AAE-AC6A9DB36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1.Eligible costs guidance</vt:lpstr>
      <vt:lpstr>2. Budget Guidance</vt:lpstr>
      <vt:lpstr>Workplan</vt:lpstr>
      <vt:lpstr>Budget Sheet</vt:lpstr>
      <vt:lpstr>Other- justification</vt:lpstr>
      <vt:lpstr>Staff list</vt:lpstr>
      <vt:lpstr>Overheads calculation</vt:lpstr>
      <vt:lpstr>Alt. Overheads calculation</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2024-08-06T10:05:23Z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0x0101000DEF43E109CBAC43B633756144CB44F7</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ies>
</file>